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55" windowWidth="7515" windowHeight="5430" tabRatio="598" activeTab="0"/>
  </bookViews>
  <sheets>
    <sheet name="Лист1" sheetId="1" r:id="rId1"/>
  </sheets>
  <definedNames>
    <definedName name="_xlnm.Print_Area" localSheetId="0">'Лист1'!$A$1:$C$606</definedName>
  </definedNames>
  <calcPr fullCalcOnLoad="1"/>
</workbook>
</file>

<file path=xl/sharedStrings.xml><?xml version="1.0" encoding="utf-8"?>
<sst xmlns="http://schemas.openxmlformats.org/spreadsheetml/2006/main" count="1014" uniqueCount="183">
  <si>
    <t>Ккалл</t>
  </si>
  <si>
    <t>Завтрак</t>
  </si>
  <si>
    <t>Обед</t>
  </si>
  <si>
    <t>Среднедневная сбалансированность</t>
  </si>
  <si>
    <t>Чай с сахаром</t>
  </si>
  <si>
    <t>Наименование</t>
  </si>
  <si>
    <t>6 день</t>
  </si>
  <si>
    <t>Среднедневная сбалансированость</t>
  </si>
  <si>
    <t>Полдник</t>
  </si>
  <si>
    <t>100/50</t>
  </si>
  <si>
    <t>ужин</t>
  </si>
  <si>
    <t>среднедневная сбалансированность</t>
  </si>
  <si>
    <t>завтрак</t>
  </si>
  <si>
    <t>обед</t>
  </si>
  <si>
    <t xml:space="preserve">обед </t>
  </si>
  <si>
    <t>9 день</t>
  </si>
  <si>
    <t>70/30</t>
  </si>
  <si>
    <t>200/5</t>
  </si>
  <si>
    <t>200/25</t>
  </si>
  <si>
    <t>какао с молоком</t>
  </si>
  <si>
    <t>40/10</t>
  </si>
  <si>
    <t>итого</t>
  </si>
  <si>
    <t>Каша молочная "Дружба" с маслом сливочным</t>
  </si>
  <si>
    <t>хлеб пшеничный с маслом сливочным</t>
  </si>
  <si>
    <t>2 завтрак</t>
  </si>
  <si>
    <t>сок фруктовый</t>
  </si>
  <si>
    <t>суп картофельный с мясными фрикадельками</t>
  </si>
  <si>
    <t>кнели из кур с рисом припущенные</t>
  </si>
  <si>
    <t>картофельное пюре/свекла, тушенная в молочном соусе</t>
  </si>
  <si>
    <t>12 день</t>
  </si>
  <si>
    <t>масло сливочное</t>
  </si>
  <si>
    <t xml:space="preserve">овощи порционно </t>
  </si>
  <si>
    <t>сыр порционный</t>
  </si>
  <si>
    <t>каша манная молочная жидкая</t>
  </si>
  <si>
    <t>Каша молочная из "геркулеса" жидкая</t>
  </si>
  <si>
    <t>сдоба обыкновенная</t>
  </si>
  <si>
    <t>ватрушка французская</t>
  </si>
  <si>
    <t>рис отварной с овощами</t>
  </si>
  <si>
    <t>макароны, запеченные с сыром</t>
  </si>
  <si>
    <t>курица в соусе с томатом</t>
  </si>
  <si>
    <t>суп картофельный с рыбными консервами</t>
  </si>
  <si>
    <t>каша вязкая (гречневая)</t>
  </si>
  <si>
    <t>каша вязкая (пшенная)</t>
  </si>
  <si>
    <t>картофель отварной в молоке</t>
  </si>
  <si>
    <t>суп картофельный с рыбными фрикадельками</t>
  </si>
  <si>
    <t>каша молочная пшенная жидкая</t>
  </si>
  <si>
    <t>соус красный основной</t>
  </si>
  <si>
    <t>соус сметанный</t>
  </si>
  <si>
    <t>соус молочный</t>
  </si>
  <si>
    <t>соус фруктовый из кураги</t>
  </si>
  <si>
    <t>напиток из шиповника</t>
  </si>
  <si>
    <t>компот из сухофруктов и шиповника</t>
  </si>
  <si>
    <t xml:space="preserve">составил: технолог МКУ ЦБУО </t>
  </si>
  <si>
    <t xml:space="preserve">кисель  из повидла </t>
  </si>
  <si>
    <t>компот из смеси сухофруктов</t>
  </si>
  <si>
    <t>1 день (понедельник)</t>
  </si>
  <si>
    <t>2день (вторник)</t>
  </si>
  <si>
    <t>3 день (среда)</t>
  </si>
  <si>
    <t>4 день (четверг)</t>
  </si>
  <si>
    <t>5 день (пятница)</t>
  </si>
  <si>
    <t>6 день (понедельник)</t>
  </si>
  <si>
    <t>7день (вторник)</t>
  </si>
  <si>
    <t>чай с лимоном</t>
  </si>
  <si>
    <t>молоко кипяченое (АО "АО "АФ"Ангара")</t>
  </si>
  <si>
    <t>8 день (среда)</t>
  </si>
  <si>
    <t>Завтрак (четверг)</t>
  </si>
  <si>
    <t>10 день (пятница)</t>
  </si>
  <si>
    <t>11 день (понедельник)</t>
  </si>
  <si>
    <t>12 день (вторник)</t>
  </si>
  <si>
    <t>суп молочный с крупой (рис)</t>
  </si>
  <si>
    <t>13 день (среда)</t>
  </si>
  <si>
    <t>14 день (четверг)</t>
  </si>
  <si>
    <t>суфле из печени</t>
  </si>
  <si>
    <t>15 день (пятница)</t>
  </si>
  <si>
    <t>рыба запеченая</t>
  </si>
  <si>
    <t>компот из яблок и изюма</t>
  </si>
  <si>
    <t>суп молочный с крупой (ячневая)</t>
  </si>
  <si>
    <t>пудинг из творога с рисом</t>
  </si>
  <si>
    <t>запеканка картофельная, фаршированная отварным мясом кур с овощами</t>
  </si>
  <si>
    <t>овощи порционно (огурцы)</t>
  </si>
  <si>
    <t>овощи порционно (томаты)</t>
  </si>
  <si>
    <t>сок фруктовый яблочный</t>
  </si>
  <si>
    <t>суп с макаронными изделиями (говядина)</t>
  </si>
  <si>
    <t>к/м продукция "Снежок"(АО "АФ "Ангара")</t>
  </si>
  <si>
    <t>Плоды и ягоды свежие (яблоко)</t>
  </si>
  <si>
    <t>кофейный напиток с молоком</t>
  </si>
  <si>
    <t>к/м продукция "Йогурт"(АО "АФ "Ангара")</t>
  </si>
  <si>
    <t>суп картофельный с клецками (мясо птицы)</t>
  </si>
  <si>
    <t>компот из плодов сушеных (изюм)</t>
  </si>
  <si>
    <t>сок фруктовый абрикосовый</t>
  </si>
  <si>
    <t>Плоды и ягоды свежие (банан)</t>
  </si>
  <si>
    <t>напиток из смеси сухофруктов</t>
  </si>
  <si>
    <t>к/м продукция "Варенец"(АО "АФ "Ангара")</t>
  </si>
  <si>
    <t>пюре картофельное</t>
  </si>
  <si>
    <t>компот из свежих яблок с лимоном</t>
  </si>
  <si>
    <t xml:space="preserve">сок фруктовый виноградный </t>
  </si>
  <si>
    <t xml:space="preserve">зразы творожные с изюмом/соус </t>
  </si>
  <si>
    <t>соус яблочный (из свежих яблок)</t>
  </si>
  <si>
    <t>каша молочная ассорти (рис, кукуруза)</t>
  </si>
  <si>
    <t>к/м продукция "Бифидок" (АО "АФ" Ангара")</t>
  </si>
  <si>
    <t>борщ с капустой и картофелем (мясо птицы)</t>
  </si>
  <si>
    <t>каша молочная ячневая жидкая</t>
  </si>
  <si>
    <t>суп крестьянский с крупой (мясо говядины)</t>
  </si>
  <si>
    <t xml:space="preserve">Пирог открытый </t>
  </si>
  <si>
    <t>кисель из сухофруктов</t>
  </si>
  <si>
    <t>щи по-уральски (говядина)</t>
  </si>
  <si>
    <t>суп молочный с крупой (кукурузная)</t>
  </si>
  <si>
    <t>котлеты рубленые из кур, запеченные с соусом молочным</t>
  </si>
  <si>
    <t>компот из плодов сушеных (курага)</t>
  </si>
  <si>
    <t>суп картофельный с бобовыми (мясо птицы)</t>
  </si>
  <si>
    <t>напиток яблочный</t>
  </si>
  <si>
    <t>суп молочный с крупой (гречка)</t>
  </si>
  <si>
    <t>запеканка картофельная с печенью</t>
  </si>
  <si>
    <t>икра кабачковая после т/о</t>
  </si>
  <si>
    <t>суп рисовый с мясом (говядина)</t>
  </si>
  <si>
    <t>каша молочная ассорти(пшенично-кукурузная)</t>
  </si>
  <si>
    <t>капуста тушеная</t>
  </si>
  <si>
    <t>суфле творожное</t>
  </si>
  <si>
    <t>кисель из повидла, джема, варенья</t>
  </si>
  <si>
    <t>итого за весь период:</t>
  </si>
  <si>
    <t>среднедневная сбаланс-ность за 15дн (таб.№3)</t>
  </si>
  <si>
    <t>Чай с молоком</t>
  </si>
  <si>
    <t>кк</t>
  </si>
  <si>
    <t xml:space="preserve">Макаронные изделия отварные </t>
  </si>
  <si>
    <t>итого за прием:</t>
  </si>
  <si>
    <t>Кисель из плодов  шиповника</t>
  </si>
  <si>
    <t>среднедневная сбалансированность:</t>
  </si>
  <si>
    <t>птица, тушенная в соусе  с овощами</t>
  </si>
  <si>
    <t>каша вязкая (рис)</t>
  </si>
  <si>
    <t>+</t>
  </si>
  <si>
    <t>шницель   (говядина)</t>
  </si>
  <si>
    <t xml:space="preserve">сырники из творога  запеченные/соус </t>
  </si>
  <si>
    <t>каша вязкая (ячневая)</t>
  </si>
  <si>
    <t>компот из свежих плодов или ягод</t>
  </si>
  <si>
    <t>хлебцы рыбные/соус  (минтай)</t>
  </si>
  <si>
    <t xml:space="preserve">рогалик с повидлом </t>
  </si>
  <si>
    <t>суп молочный с макаронными изделиями</t>
  </si>
  <si>
    <t>выход</t>
  </si>
  <si>
    <t>омлет натуральный/икра кабачковая(130/30)</t>
  </si>
  <si>
    <t>оладьи из печени по-кунцевски/соус сметанный</t>
  </si>
  <si>
    <t>Хлеб пшеничный в/с или батон.</t>
  </si>
  <si>
    <t>Хлеб пшенично-ржаной</t>
  </si>
  <si>
    <t>Хлеб пшеничный из муки высшего сорта ИП Авакян.Р.С.</t>
  </si>
  <si>
    <t>кондитерские изделия: Пряник</t>
  </si>
  <si>
    <t>кондитерские изделия: Печенье</t>
  </si>
  <si>
    <t>котлета рубленая  (говядина)</t>
  </si>
  <si>
    <t>запекнка из творога с яблоками</t>
  </si>
  <si>
    <t>щи из свежей капусты с картофелем (птица)</t>
  </si>
  <si>
    <t>биточки  рубленые  (говядина)</t>
  </si>
  <si>
    <t>соус  томатный</t>
  </si>
  <si>
    <t xml:space="preserve">рулет с луком и яйцом </t>
  </si>
  <si>
    <t>кнели из кур с рисом</t>
  </si>
  <si>
    <t>зразы рыбные с яйцом (горбуша)</t>
  </si>
  <si>
    <t>рыба , запеченная в молочном соусе (минтай)</t>
  </si>
  <si>
    <t>Картофель в молоке</t>
  </si>
  <si>
    <t xml:space="preserve">кисель из сухофруктов </t>
  </si>
  <si>
    <t>суп-лапша домашняя (мясо птицы)</t>
  </si>
  <si>
    <t>рассольник на бульоне (мясо птицы)</t>
  </si>
  <si>
    <t>суп по-домашнему (Бабушкин) (говядина)</t>
  </si>
  <si>
    <t>запеканка картофельная с мясом</t>
  </si>
  <si>
    <t>биточки припущенные (птица)/масло сливочное</t>
  </si>
  <si>
    <t>мясо кур отварное в соусе</t>
  </si>
  <si>
    <t>булочка "Веснушка"</t>
  </si>
  <si>
    <t>макароны, запеченные с яйцом</t>
  </si>
  <si>
    <t>котлеты рыбные (минтай)</t>
  </si>
  <si>
    <t>пюре картофельное с морковью</t>
  </si>
  <si>
    <t>салат из свежих помидоров с луком</t>
  </si>
  <si>
    <t>или овощи порционно (томаты)</t>
  </si>
  <si>
    <t>салат из свежих огурцов</t>
  </si>
  <si>
    <t>или овощи порционно (огурцы)</t>
  </si>
  <si>
    <t xml:space="preserve"> овощи порционно (томаты)</t>
  </si>
  <si>
    <t>каша вязкая (рисовая)</t>
  </si>
  <si>
    <t>рыба, тушенная с овощами (минтай)</t>
  </si>
  <si>
    <t>молоко кипяченое  (АО "АФ "Ангара")</t>
  </si>
  <si>
    <t>картофель отварной</t>
  </si>
  <si>
    <t>тефтели  рыбные(минтай,соус томатный№228/пермь-01)</t>
  </si>
  <si>
    <t xml:space="preserve">шницель  припущенный (птица)/соус </t>
  </si>
  <si>
    <t>омлет натуральный/икра кабачковая(130/25)</t>
  </si>
  <si>
    <t>картофель, тушеный с луком</t>
  </si>
  <si>
    <t>каша молочная "Дружба" с маслом сливочн</t>
  </si>
  <si>
    <t>Чай с лимоном</t>
  </si>
  <si>
    <t>Чай повидлом</t>
  </si>
  <si>
    <t>масса порции 1-3г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</si>
</sst>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&quot;р.&quot;"/>
    <numFmt numFmtId="175" formatCode="#,##0.00_р_.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000000"/>
    <numFmt numFmtId="183" formatCode="0.000"/>
    <numFmt numFmtId="184" formatCode="0.0000"/>
  </numFmts>
  <fonts count="50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name val="Arial Cyr"/>
      <family val="0"/>
    </font>
    <font>
      <b/>
      <i/>
      <sz val="10"/>
      <name val="Arial Cyr"/>
      <family val="0"/>
    </font>
    <font>
      <b/>
      <i/>
      <sz val="14"/>
      <name val="Arial Cyr"/>
      <family val="0"/>
    </font>
    <font>
      <b/>
      <i/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 horizontal="left"/>
      <protection/>
    </xf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6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textRotation="90"/>
    </xf>
    <xf numFmtId="0" fontId="6" fillId="0" borderId="10" xfId="0" applyFont="1" applyFill="1" applyBorder="1" applyAlignment="1">
      <alignment horizontal="left" textRotation="90"/>
    </xf>
    <xf numFmtId="176" fontId="6" fillId="0" borderId="10" xfId="0" applyNumberFormat="1" applyFont="1" applyFill="1" applyBorder="1" applyAlignment="1">
      <alignment horizontal="left" textRotation="90"/>
    </xf>
    <xf numFmtId="0" fontId="8" fillId="0" borderId="10" xfId="53" applyFont="1" applyFill="1" applyBorder="1" applyAlignment="1">
      <alignment horizontal="left" vertical="top" wrapText="1"/>
      <protection/>
    </xf>
    <xf numFmtId="176" fontId="6" fillId="0" borderId="10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center" wrapText="1"/>
    </xf>
    <xf numFmtId="176" fontId="7" fillId="0" borderId="10" xfId="0" applyNumberFormat="1" applyFont="1" applyFill="1" applyBorder="1" applyAlignment="1">
      <alignment horizontal="left" vertical="center" wrapText="1"/>
    </xf>
    <xf numFmtId="176" fontId="3" fillId="0" borderId="10" xfId="0" applyNumberFormat="1" applyFont="1" applyFill="1" applyBorder="1" applyAlignment="1">
      <alignment horizontal="left"/>
    </xf>
    <xf numFmtId="0" fontId="7" fillId="0" borderId="10" xfId="53" applyFont="1" applyFill="1" applyBorder="1" applyAlignment="1">
      <alignment horizontal="left" vertical="top" wrapText="1"/>
      <protection/>
    </xf>
    <xf numFmtId="176" fontId="8" fillId="0" borderId="10" xfId="53" applyNumberFormat="1" applyFont="1" applyFill="1" applyBorder="1" applyAlignment="1">
      <alignment horizontal="left" vertical="center" wrapText="1"/>
      <protection/>
    </xf>
    <xf numFmtId="176" fontId="7" fillId="0" borderId="10" xfId="53" applyNumberFormat="1" applyFont="1" applyFill="1" applyBorder="1" applyAlignment="1">
      <alignment horizontal="left" vertical="center" wrapText="1"/>
      <protection/>
    </xf>
    <xf numFmtId="0" fontId="3" fillId="0" borderId="10" xfId="0" applyNumberFormat="1" applyFont="1" applyFill="1" applyBorder="1" applyAlignment="1">
      <alignment horizontal="left" vertical="top" wrapText="1"/>
    </xf>
    <xf numFmtId="0" fontId="6" fillId="0" borderId="10" xfId="0" applyNumberFormat="1" applyFont="1" applyFill="1" applyBorder="1" applyAlignment="1">
      <alignment horizontal="left" vertical="top" wrapText="1"/>
    </xf>
    <xf numFmtId="0" fontId="7" fillId="0" borderId="10" xfId="0" applyNumberFormat="1" applyFont="1" applyFill="1" applyBorder="1" applyAlignment="1">
      <alignment horizontal="left" vertical="center" wrapText="1"/>
    </xf>
    <xf numFmtId="176" fontId="8" fillId="0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/>
    </xf>
    <xf numFmtId="2" fontId="3" fillId="0" borderId="10" xfId="0" applyNumberFormat="1" applyFont="1" applyFill="1" applyBorder="1" applyAlignment="1">
      <alignment horizontal="left"/>
    </xf>
    <xf numFmtId="2" fontId="6" fillId="0" borderId="10" xfId="0" applyNumberFormat="1" applyFont="1" applyFill="1" applyBorder="1" applyAlignment="1">
      <alignment horizontal="left" textRotation="90"/>
    </xf>
    <xf numFmtId="2" fontId="3" fillId="0" borderId="10" xfId="0" applyNumberFormat="1" applyFont="1" applyFill="1" applyBorder="1" applyAlignment="1">
      <alignment horizontal="left" vertical="top" wrapText="1"/>
    </xf>
    <xf numFmtId="2" fontId="7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176" fontId="11" fillId="0" borderId="10" xfId="0" applyNumberFormat="1" applyFont="1" applyFill="1" applyBorder="1" applyAlignment="1">
      <alignment horizontal="left"/>
    </xf>
    <xf numFmtId="176" fontId="12" fillId="0" borderId="10" xfId="53" applyNumberFormat="1" applyFont="1" applyFill="1" applyBorder="1" applyAlignment="1">
      <alignment horizontal="left" vertical="center" wrapText="1"/>
      <protection/>
    </xf>
    <xf numFmtId="0" fontId="13" fillId="0" borderId="10" xfId="53" applyFont="1" applyFill="1" applyBorder="1" applyAlignment="1">
      <alignment horizontal="left" vertical="top" wrapText="1"/>
      <protection/>
    </xf>
    <xf numFmtId="176" fontId="13" fillId="0" borderId="10" xfId="53" applyNumberFormat="1" applyFont="1" applyFill="1" applyBorder="1" applyAlignment="1">
      <alignment horizontal="left" vertical="center" wrapText="1"/>
      <protection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left" wrapText="1"/>
    </xf>
    <xf numFmtId="0" fontId="8" fillId="0" borderId="10" xfId="53" applyFont="1" applyFill="1" applyBorder="1" applyAlignment="1">
      <alignment horizontal="left" wrapText="1"/>
      <protection/>
    </xf>
    <xf numFmtId="0" fontId="8" fillId="0" borderId="10" xfId="0" applyFont="1" applyFill="1" applyBorder="1" applyAlignment="1">
      <alignment horizontal="left" wrapText="1"/>
    </xf>
    <xf numFmtId="0" fontId="7" fillId="0" borderId="10" xfId="53" applyFont="1" applyFill="1" applyBorder="1" applyAlignment="1">
      <alignment horizontal="left" wrapText="1"/>
      <protection/>
    </xf>
    <xf numFmtId="0" fontId="7" fillId="0" borderId="10" xfId="0" applyNumberFormat="1" applyFont="1" applyFill="1" applyBorder="1" applyAlignment="1">
      <alignment horizontal="left" wrapText="1"/>
    </xf>
    <xf numFmtId="0" fontId="8" fillId="0" borderId="10" xfId="0" applyNumberFormat="1" applyFont="1" applyFill="1" applyBorder="1" applyAlignment="1">
      <alignment horizontal="left" wrapText="1"/>
    </xf>
    <xf numFmtId="16" fontId="8" fillId="0" borderId="10" xfId="0" applyNumberFormat="1" applyFont="1" applyFill="1" applyBorder="1" applyAlignment="1">
      <alignment horizontal="left" wrapText="1"/>
    </xf>
    <xf numFmtId="16" fontId="7" fillId="0" borderId="10" xfId="0" applyNumberFormat="1" applyFont="1" applyFill="1" applyBorder="1" applyAlignment="1">
      <alignment horizontal="left" wrapText="1"/>
    </xf>
    <xf numFmtId="0" fontId="12" fillId="0" borderId="10" xfId="53" applyFont="1" applyFill="1" applyBorder="1" applyAlignment="1">
      <alignment horizontal="left" wrapText="1"/>
      <protection/>
    </xf>
    <xf numFmtId="0" fontId="12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0" fontId="13" fillId="0" borderId="10" xfId="53" applyFont="1" applyFill="1" applyBorder="1" applyAlignment="1">
      <alignment horizontal="left" wrapText="1"/>
      <protection/>
    </xf>
    <xf numFmtId="49" fontId="8" fillId="0" borderId="10" xfId="0" applyNumberFormat="1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center"/>
    </xf>
    <xf numFmtId="2" fontId="6" fillId="0" borderId="10" xfId="0" applyNumberFormat="1" applyFont="1" applyFill="1" applyBorder="1" applyAlignment="1">
      <alignment horizontal="left"/>
    </xf>
    <xf numFmtId="0" fontId="8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center" wrapText="1"/>
    </xf>
    <xf numFmtId="2" fontId="14" fillId="0" borderId="10" xfId="0" applyNumberFormat="1" applyFont="1" applyFill="1" applyBorder="1" applyAlignment="1">
      <alignment horizontal="left"/>
    </xf>
    <xf numFmtId="0" fontId="11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center"/>
    </xf>
    <xf numFmtId="1" fontId="13" fillId="0" borderId="10" xfId="53" applyNumberFormat="1" applyFont="1" applyFill="1" applyBorder="1" applyAlignment="1">
      <alignment horizontal="left" wrapText="1"/>
      <protection/>
    </xf>
    <xf numFmtId="0" fontId="16" fillId="0" borderId="10" xfId="0" applyFont="1" applyFill="1" applyBorder="1" applyAlignment="1">
      <alignment horizontal="left"/>
    </xf>
    <xf numFmtId="49" fontId="17" fillId="0" borderId="10" xfId="0" applyNumberFormat="1" applyFont="1" applyFill="1" applyBorder="1" applyAlignment="1">
      <alignment horizontal="left" wrapText="1"/>
    </xf>
    <xf numFmtId="2" fontId="18" fillId="0" borderId="10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top" wrapText="1"/>
    </xf>
    <xf numFmtId="0" fontId="7" fillId="0" borderId="12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1" fontId="7" fillId="0" borderId="10" xfId="0" applyNumberFormat="1" applyFont="1" applyFill="1" applyBorder="1" applyAlignment="1">
      <alignment horizontal="left" vertical="center" wrapText="1"/>
    </xf>
    <xf numFmtId="1" fontId="7" fillId="0" borderId="10" xfId="0" applyNumberFormat="1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/>
    </xf>
    <xf numFmtId="2" fontId="8" fillId="0" borderId="10" xfId="0" applyNumberFormat="1" applyFont="1" applyFill="1" applyBorder="1" applyAlignment="1">
      <alignment horizontal="left" wrapText="1"/>
    </xf>
    <xf numFmtId="1" fontId="8" fillId="0" borderId="10" xfId="0" applyNumberFormat="1" applyFont="1" applyFill="1" applyBorder="1" applyAlignment="1">
      <alignment horizontal="left" wrapText="1"/>
    </xf>
    <xf numFmtId="0" fontId="6" fillId="0" borderId="10" xfId="0" applyNumberFormat="1" applyFont="1" applyFill="1" applyBorder="1" applyAlignment="1">
      <alignment horizontal="left" vertical="top"/>
    </xf>
    <xf numFmtId="2" fontId="13" fillId="0" borderId="10" xfId="53" applyNumberFormat="1" applyFont="1" applyFill="1" applyBorder="1" applyAlignment="1">
      <alignment horizontal="left" wrapText="1"/>
      <protection/>
    </xf>
    <xf numFmtId="0" fontId="6" fillId="0" borderId="13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176" fontId="8" fillId="0" borderId="10" xfId="0" applyNumberFormat="1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textRotation="90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16</xdr:row>
      <xdr:rowOff>9525</xdr:rowOff>
    </xdr:from>
    <xdr:ext cx="209550" cy="266700"/>
    <xdr:sp fLocksText="0">
      <xdr:nvSpPr>
        <xdr:cNvPr id="1" name="TextBox 2"/>
        <xdr:cNvSpPr txBox="1">
          <a:spLocks noChangeArrowheads="1"/>
        </xdr:cNvSpPr>
      </xdr:nvSpPr>
      <xdr:spPr>
        <a:xfrm>
          <a:off x="6210300" y="440055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173</xdr:row>
      <xdr:rowOff>9525</xdr:rowOff>
    </xdr:from>
    <xdr:ext cx="209550" cy="266700"/>
    <xdr:sp fLocksText="0">
      <xdr:nvSpPr>
        <xdr:cNvPr id="2" name="TextBox 3"/>
        <xdr:cNvSpPr txBox="1">
          <a:spLocks noChangeArrowheads="1"/>
        </xdr:cNvSpPr>
      </xdr:nvSpPr>
      <xdr:spPr>
        <a:xfrm>
          <a:off x="6210300" y="391191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739"/>
  <sheetViews>
    <sheetView tabSelected="1" view="pageBreakPreview" zoomScale="78" zoomScaleSheetLayoutView="78" zoomScalePageLayoutView="0" workbookViewId="0" topLeftCell="A16">
      <selection activeCell="G14" sqref="G14"/>
    </sheetView>
  </sheetViews>
  <sheetFormatPr defaultColWidth="9.00390625" defaultRowHeight="17.25" customHeight="1"/>
  <cols>
    <col min="1" max="1" width="59.875" style="1" customWidth="1"/>
    <col min="2" max="2" width="10.00390625" style="1" customWidth="1"/>
    <col min="3" max="3" width="11.625" style="1" customWidth="1"/>
    <col min="4" max="16384" width="9.125" style="1" customWidth="1"/>
  </cols>
  <sheetData>
    <row r="1" spans="1:3" ht="83.25" customHeight="1">
      <c r="A1" s="27" t="s">
        <v>5</v>
      </c>
      <c r="B1" s="90" t="s">
        <v>182</v>
      </c>
      <c r="C1" s="3" t="s">
        <v>0</v>
      </c>
    </row>
    <row r="2" spans="1:3" ht="17.25" customHeight="1">
      <c r="A2" s="2" t="s">
        <v>55</v>
      </c>
      <c r="B2" s="4"/>
      <c r="C2" s="5"/>
    </row>
    <row r="3" spans="1:3" ht="17.25" customHeight="1">
      <c r="A3" s="2" t="s">
        <v>1</v>
      </c>
      <c r="B3" s="4"/>
      <c r="C3" s="5"/>
    </row>
    <row r="4" spans="1:3" s="61" customFormat="1" ht="20.25" customHeight="1">
      <c r="A4" s="62" t="s">
        <v>33</v>
      </c>
      <c r="B4" s="18">
        <v>150</v>
      </c>
      <c r="C4" s="61">
        <v>129.7</v>
      </c>
    </row>
    <row r="5" spans="1:9" s="61" customFormat="1" ht="18" customHeight="1">
      <c r="A5" s="62" t="s">
        <v>4</v>
      </c>
      <c r="B5" s="10">
        <v>170</v>
      </c>
      <c r="C5" s="10">
        <v>37.6</v>
      </c>
      <c r="I5" s="1"/>
    </row>
    <row r="6" spans="1:3" ht="17.25" customHeight="1">
      <c r="A6" s="9" t="s">
        <v>32</v>
      </c>
      <c r="B6" s="10">
        <v>7</v>
      </c>
      <c r="C6" s="18">
        <v>26.6</v>
      </c>
    </row>
    <row r="7" spans="1:3" ht="17.25" customHeight="1">
      <c r="A7" s="9" t="s">
        <v>30</v>
      </c>
      <c r="B7" s="47">
        <v>5</v>
      </c>
      <c r="C7" s="1">
        <v>33.1</v>
      </c>
    </row>
    <row r="8" spans="1:4" s="80" customFormat="1" ht="17.25" customHeight="1">
      <c r="A8" s="1" t="s">
        <v>140</v>
      </c>
      <c r="B8" s="76">
        <v>25</v>
      </c>
      <c r="C8" s="80">
        <v>46</v>
      </c>
      <c r="D8" s="85"/>
    </row>
    <row r="9" spans="1:3" s="2" customFormat="1" ht="17.25" customHeight="1">
      <c r="A9" s="6" t="s">
        <v>21</v>
      </c>
      <c r="B9" s="48">
        <f>SUM(B4:B8)</f>
        <v>357</v>
      </c>
      <c r="C9" s="48">
        <f>SUM(C4:C8)</f>
        <v>273</v>
      </c>
    </row>
    <row r="10" spans="1:3" s="2" customFormat="1" ht="17.25" customHeight="1">
      <c r="A10" s="6"/>
      <c r="B10" s="48"/>
      <c r="C10" s="38"/>
    </row>
    <row r="11" spans="1:3" ht="17.25" customHeight="1">
      <c r="A11" s="2" t="s">
        <v>24</v>
      </c>
      <c r="C11" s="7"/>
    </row>
    <row r="12" spans="1:3" ht="17.25" customHeight="1">
      <c r="A12" s="9" t="s">
        <v>81</v>
      </c>
      <c r="B12" s="39">
        <v>100</v>
      </c>
      <c r="C12" s="19">
        <v>42.88</v>
      </c>
    </row>
    <row r="13" spans="1:3" ht="17.25" customHeight="1">
      <c r="A13" s="2"/>
      <c r="C13" s="7"/>
    </row>
    <row r="14" spans="1:3" ht="17.25" customHeight="1">
      <c r="A14" s="2" t="s">
        <v>2</v>
      </c>
      <c r="C14" s="7"/>
    </row>
    <row r="15" spans="1:3" s="36" customFormat="1" ht="17.25" customHeight="1">
      <c r="A15" s="35" t="s">
        <v>166</v>
      </c>
      <c r="B15" s="46">
        <v>40</v>
      </c>
      <c r="C15" s="10">
        <v>31.64</v>
      </c>
    </row>
    <row r="16" spans="1:3" s="36" customFormat="1" ht="17.25" customHeight="1">
      <c r="A16" s="35" t="s">
        <v>167</v>
      </c>
      <c r="B16" s="46">
        <v>40</v>
      </c>
      <c r="C16" s="10">
        <v>7.2</v>
      </c>
    </row>
    <row r="17" spans="1:3" s="61" customFormat="1" ht="17.25" customHeight="1">
      <c r="A17" s="62" t="s">
        <v>82</v>
      </c>
      <c r="B17" s="18">
        <v>150</v>
      </c>
      <c r="C17" s="26">
        <v>62.15</v>
      </c>
    </row>
    <row r="18" spans="1:3" s="61" customFormat="1" ht="17.25" customHeight="1">
      <c r="A18" s="62" t="s">
        <v>145</v>
      </c>
      <c r="B18" s="78">
        <v>60</v>
      </c>
      <c r="C18" s="26">
        <v>127.54</v>
      </c>
    </row>
    <row r="19" spans="1:3" ht="17.25" customHeight="1">
      <c r="A19" s="9" t="s">
        <v>46</v>
      </c>
      <c r="B19" s="46">
        <v>25</v>
      </c>
      <c r="C19" s="1">
        <v>16.64</v>
      </c>
    </row>
    <row r="20" spans="1:3" ht="17.25" customHeight="1">
      <c r="A20" s="9" t="s">
        <v>42</v>
      </c>
      <c r="B20" s="46">
        <v>110</v>
      </c>
      <c r="C20" s="1">
        <v>115.5</v>
      </c>
    </row>
    <row r="21" spans="1:3" ht="17.25" customHeight="1">
      <c r="A21" s="9" t="s">
        <v>91</v>
      </c>
      <c r="B21" s="46">
        <v>150</v>
      </c>
      <c r="C21" s="18">
        <v>62.16</v>
      </c>
    </row>
    <row r="22" spans="1:4" s="61" customFormat="1" ht="17.25" customHeight="1">
      <c r="A22" s="62" t="s">
        <v>142</v>
      </c>
      <c r="B22" s="10">
        <v>20</v>
      </c>
      <c r="C22" s="10">
        <v>47</v>
      </c>
      <c r="D22" s="86"/>
    </row>
    <row r="23" spans="1:3" s="61" customFormat="1" ht="17.25" customHeight="1">
      <c r="A23" s="62" t="s">
        <v>141</v>
      </c>
      <c r="B23" s="10">
        <v>20</v>
      </c>
      <c r="C23" s="10">
        <v>41.2</v>
      </c>
    </row>
    <row r="24" spans="1:3" ht="17.25" customHeight="1">
      <c r="A24" s="21" t="s">
        <v>21</v>
      </c>
      <c r="B24" s="82">
        <f>B16+B17+B18+B19+B20+B21+B22+B23</f>
        <v>575</v>
      </c>
      <c r="C24" s="87">
        <f>C16+C17+C18+C19+C20+C21+C22+C23</f>
        <v>479.38999999999993</v>
      </c>
    </row>
    <row r="25" spans="1:2" ht="17.25" customHeight="1">
      <c r="A25" s="9"/>
      <c r="B25" s="46"/>
    </row>
    <row r="26" spans="1:3" ht="17.25" customHeight="1">
      <c r="A26" s="2" t="s">
        <v>8</v>
      </c>
      <c r="C26" s="7"/>
    </row>
    <row r="27" spans="1:3" ht="17.25" customHeight="1">
      <c r="A27" s="9" t="s">
        <v>173</v>
      </c>
      <c r="B27" s="46">
        <v>150</v>
      </c>
      <c r="C27" s="1">
        <v>79.5</v>
      </c>
    </row>
    <row r="28" spans="1:9" s="61" customFormat="1" ht="17.25" customHeight="1">
      <c r="A28" s="62" t="s">
        <v>143</v>
      </c>
      <c r="B28" s="10">
        <v>30</v>
      </c>
      <c r="C28" s="10">
        <v>81.38</v>
      </c>
      <c r="I28" s="1"/>
    </row>
    <row r="29" spans="1:3" s="64" customFormat="1" ht="17.25" customHeight="1">
      <c r="A29" s="60" t="s">
        <v>84</v>
      </c>
      <c r="B29" s="63">
        <v>95</v>
      </c>
      <c r="C29" s="64">
        <v>44</v>
      </c>
    </row>
    <row r="30" spans="1:3" ht="17.25" customHeight="1">
      <c r="A30" s="21" t="s">
        <v>21</v>
      </c>
      <c r="B30" s="49">
        <f>SUM(B27:B29)</f>
        <v>275</v>
      </c>
      <c r="C30" s="49">
        <f>SUM(C27:C29)</f>
        <v>204.88</v>
      </c>
    </row>
    <row r="31" spans="1:3" s="64" customFormat="1" ht="17.25" customHeight="1">
      <c r="A31" s="60"/>
      <c r="B31" s="10"/>
      <c r="C31" s="10"/>
    </row>
    <row r="32" spans="1:3" ht="17.25" customHeight="1">
      <c r="A32" s="2" t="s">
        <v>10</v>
      </c>
      <c r="C32" s="7"/>
    </row>
    <row r="33" spans="1:3" s="36" customFormat="1" ht="17.25" customHeight="1">
      <c r="A33" s="35" t="s">
        <v>79</v>
      </c>
      <c r="B33" s="46">
        <v>40</v>
      </c>
      <c r="C33" s="10">
        <v>5.6</v>
      </c>
    </row>
    <row r="34" spans="1:3" s="61" customFormat="1" ht="17.25" customHeight="1">
      <c r="A34" s="62" t="s">
        <v>175</v>
      </c>
      <c r="B34" s="10">
        <v>85</v>
      </c>
      <c r="C34" s="10">
        <v>77.45</v>
      </c>
    </row>
    <row r="35" spans="1:3" s="61" customFormat="1" ht="17.25" customHeight="1">
      <c r="A35" s="62" t="s">
        <v>43</v>
      </c>
      <c r="B35" s="63">
        <v>110</v>
      </c>
      <c r="C35" s="18">
        <v>92.84</v>
      </c>
    </row>
    <row r="36" spans="1:3" ht="17.25" customHeight="1">
      <c r="A36" s="9" t="s">
        <v>121</v>
      </c>
      <c r="B36" s="46">
        <v>150</v>
      </c>
      <c r="C36" s="1">
        <v>72.33</v>
      </c>
    </row>
    <row r="37" spans="1:4" s="61" customFormat="1" ht="17.25" customHeight="1">
      <c r="A37" s="62" t="s">
        <v>142</v>
      </c>
      <c r="B37" s="10">
        <v>15</v>
      </c>
      <c r="C37" s="10">
        <v>35.25</v>
      </c>
      <c r="D37" s="86"/>
    </row>
    <row r="38" spans="1:3" s="61" customFormat="1" ht="17.25" customHeight="1">
      <c r="A38" s="62" t="s">
        <v>141</v>
      </c>
      <c r="B38" s="10">
        <v>20</v>
      </c>
      <c r="C38" s="10">
        <v>41.2</v>
      </c>
    </row>
    <row r="39" spans="1:3" s="64" customFormat="1" ht="17.25" customHeight="1">
      <c r="A39" s="37" t="s">
        <v>21</v>
      </c>
      <c r="B39" s="66">
        <f>SUM(B33:B38)</f>
        <v>420</v>
      </c>
      <c r="C39" s="66">
        <f>SUM(C33:C38)</f>
        <v>324.66999999999996</v>
      </c>
    </row>
    <row r="40" spans="1:3" ht="17.25" customHeight="1">
      <c r="A40" s="2" t="s">
        <v>11</v>
      </c>
      <c r="B40" s="49"/>
      <c r="C40" s="19">
        <f>C9+C12+C24+C30+C39</f>
        <v>1324.82</v>
      </c>
    </row>
    <row r="41" spans="1:2" ht="17.25" customHeight="1">
      <c r="A41" s="42" t="s">
        <v>52</v>
      </c>
      <c r="B41" s="89"/>
    </row>
    <row r="42" spans="1:3" ht="17.25" customHeight="1">
      <c r="A42" s="2"/>
      <c r="B42" s="2" t="s">
        <v>137</v>
      </c>
      <c r="C42" s="12" t="s">
        <v>122</v>
      </c>
    </row>
    <row r="43" spans="1:3" ht="17.25" customHeight="1">
      <c r="A43" s="6" t="s">
        <v>56</v>
      </c>
      <c r="B43" s="50"/>
      <c r="C43" s="15"/>
    </row>
    <row r="44" spans="1:3" ht="17.25" customHeight="1">
      <c r="A44" s="2" t="s">
        <v>1</v>
      </c>
      <c r="B44" s="4"/>
      <c r="C44" s="5"/>
    </row>
    <row r="45" spans="1:3" ht="19.5" customHeight="1">
      <c r="A45" s="9" t="s">
        <v>111</v>
      </c>
      <c r="B45" s="46">
        <v>150</v>
      </c>
      <c r="C45" s="1">
        <v>106.2</v>
      </c>
    </row>
    <row r="46" spans="1:9" s="61" customFormat="1" ht="17.25" customHeight="1">
      <c r="A46" s="62" t="s">
        <v>85</v>
      </c>
      <c r="B46" s="18">
        <v>170</v>
      </c>
      <c r="C46" s="61">
        <v>84.69</v>
      </c>
      <c r="I46" s="1"/>
    </row>
    <row r="47" spans="1:3" ht="17.25" customHeight="1">
      <c r="A47" s="9" t="s">
        <v>30</v>
      </c>
      <c r="B47" s="47">
        <v>5</v>
      </c>
      <c r="C47" s="1">
        <v>33.1</v>
      </c>
    </row>
    <row r="48" spans="1:4" s="80" customFormat="1" ht="17.25" customHeight="1">
      <c r="A48" s="1" t="s">
        <v>140</v>
      </c>
      <c r="B48" s="76">
        <v>25</v>
      </c>
      <c r="C48" s="80">
        <v>46</v>
      </c>
      <c r="D48" s="85"/>
    </row>
    <row r="49" spans="1:3" s="2" customFormat="1" ht="17.25" customHeight="1">
      <c r="A49" s="21" t="s">
        <v>21</v>
      </c>
      <c r="B49" s="52">
        <f>SUM(B45:B48)</f>
        <v>350</v>
      </c>
      <c r="C49" s="52">
        <f>SUM(C45:C48)</f>
        <v>269.99</v>
      </c>
    </row>
    <row r="50" spans="1:2" ht="17.25" customHeight="1">
      <c r="A50" s="9"/>
      <c r="B50" s="51"/>
    </row>
    <row r="51" spans="1:3" s="2" customFormat="1" ht="17.25" customHeight="1">
      <c r="A51" s="21" t="s">
        <v>24</v>
      </c>
      <c r="B51" s="53"/>
      <c r="C51" s="38"/>
    </row>
    <row r="52" spans="1:3" ht="17.25" customHeight="1">
      <c r="A52" s="9" t="s">
        <v>89</v>
      </c>
      <c r="B52" s="38">
        <v>100</v>
      </c>
      <c r="C52" s="2">
        <v>52.93</v>
      </c>
    </row>
    <row r="53" spans="1:2" ht="17.25" customHeight="1">
      <c r="A53" s="9"/>
      <c r="B53" s="10"/>
    </row>
    <row r="54" spans="1:3" ht="17.25" customHeight="1">
      <c r="A54" s="6" t="s">
        <v>13</v>
      </c>
      <c r="B54" s="50"/>
      <c r="C54" s="15"/>
    </row>
    <row r="55" spans="1:3" s="36" customFormat="1" ht="17.25" customHeight="1">
      <c r="A55" s="35" t="s">
        <v>168</v>
      </c>
      <c r="B55" s="46">
        <v>40</v>
      </c>
      <c r="C55" s="10">
        <v>26.65</v>
      </c>
    </row>
    <row r="56" spans="1:3" s="36" customFormat="1" ht="17.25" customHeight="1">
      <c r="A56" s="35" t="s">
        <v>169</v>
      </c>
      <c r="B56" s="46">
        <v>40</v>
      </c>
      <c r="C56" s="10">
        <v>5.6</v>
      </c>
    </row>
    <row r="57" spans="1:3" s="36" customFormat="1" ht="17.25" customHeight="1">
      <c r="A57" s="35" t="s">
        <v>87</v>
      </c>
      <c r="B57" s="18">
        <v>150</v>
      </c>
      <c r="C57" s="10">
        <v>73.63</v>
      </c>
    </row>
    <row r="58" spans="1:3" ht="18" customHeight="1">
      <c r="A58" s="9" t="s">
        <v>176</v>
      </c>
      <c r="B58" s="18">
        <v>60</v>
      </c>
      <c r="C58" s="1">
        <v>159.32</v>
      </c>
    </row>
    <row r="59" spans="1:3" s="61" customFormat="1" ht="17.25" customHeight="1">
      <c r="A59" s="62" t="s">
        <v>48</v>
      </c>
      <c r="B59" s="79">
        <v>20</v>
      </c>
      <c r="C59" s="65">
        <v>13.97</v>
      </c>
    </row>
    <row r="60" spans="1:3" ht="17.25" customHeight="1">
      <c r="A60" s="9" t="s">
        <v>128</v>
      </c>
      <c r="B60" s="46">
        <v>110</v>
      </c>
      <c r="C60" s="1">
        <v>113.48</v>
      </c>
    </row>
    <row r="61" spans="1:3" s="61" customFormat="1" ht="17.25" customHeight="1">
      <c r="A61" s="62" t="s">
        <v>88</v>
      </c>
      <c r="B61" s="18">
        <v>150</v>
      </c>
      <c r="C61" s="18">
        <v>70.26</v>
      </c>
    </row>
    <row r="62" spans="1:4" s="61" customFormat="1" ht="17.25" customHeight="1">
      <c r="A62" s="62" t="s">
        <v>142</v>
      </c>
      <c r="B62" s="10">
        <v>15</v>
      </c>
      <c r="C62" s="10">
        <v>35.25</v>
      </c>
      <c r="D62" s="86"/>
    </row>
    <row r="63" spans="1:3" s="61" customFormat="1" ht="17.25" customHeight="1">
      <c r="A63" s="62" t="s">
        <v>141</v>
      </c>
      <c r="B63" s="10">
        <v>20</v>
      </c>
      <c r="C63" s="10">
        <v>41.2</v>
      </c>
    </row>
    <row r="64" spans="1:3" s="20" customFormat="1" ht="17.25" customHeight="1">
      <c r="A64" s="16" t="s">
        <v>21</v>
      </c>
      <c r="B64" s="82">
        <f>B56+B57+B58+B59+B60+B61+B62+B63</f>
        <v>565</v>
      </c>
      <c r="C64" s="82">
        <f>C56+C57+C58+C59+C60+C61+C62+C63</f>
        <v>512.71</v>
      </c>
    </row>
    <row r="65" spans="1:3" s="20" customFormat="1" ht="17.25" customHeight="1">
      <c r="A65" s="17"/>
      <c r="B65" s="51"/>
      <c r="C65" s="19"/>
    </row>
    <row r="66" spans="1:2" s="20" customFormat="1" ht="17.25" customHeight="1">
      <c r="A66" s="16" t="s">
        <v>8</v>
      </c>
      <c r="B66" s="51"/>
    </row>
    <row r="67" spans="1:3" ht="17.25" customHeight="1">
      <c r="A67" s="9" t="s">
        <v>173</v>
      </c>
      <c r="B67" s="46">
        <v>150</v>
      </c>
      <c r="C67" s="1">
        <v>79.5</v>
      </c>
    </row>
    <row r="68" spans="1:3" ht="17.25" customHeight="1">
      <c r="A68" s="9" t="s">
        <v>35</v>
      </c>
      <c r="B68" s="46">
        <v>45</v>
      </c>
      <c r="C68" s="1">
        <v>140.6</v>
      </c>
    </row>
    <row r="69" spans="1:3" s="64" customFormat="1" ht="17.25" customHeight="1">
      <c r="A69" s="60" t="s">
        <v>90</v>
      </c>
      <c r="B69" s="10">
        <v>50</v>
      </c>
      <c r="C69" s="10">
        <v>47.5</v>
      </c>
    </row>
    <row r="70" spans="1:3" ht="17.25" customHeight="1">
      <c r="A70" s="21" t="s">
        <v>21</v>
      </c>
      <c r="B70" s="49">
        <f>SUM(B67:B69)</f>
        <v>245</v>
      </c>
      <c r="C70" s="49">
        <f>SUM(C67:C69)</f>
        <v>267.6</v>
      </c>
    </row>
    <row r="71" spans="1:2" ht="17.25" customHeight="1">
      <c r="A71" s="9"/>
      <c r="B71" s="46"/>
    </row>
    <row r="72" spans="1:3" ht="17.25" customHeight="1">
      <c r="A72" s="21" t="s">
        <v>10</v>
      </c>
      <c r="B72" s="46"/>
      <c r="C72" s="11"/>
    </row>
    <row r="73" spans="1:3" ht="17.25" customHeight="1">
      <c r="A73" s="9" t="s">
        <v>146</v>
      </c>
      <c r="B73" s="46">
        <v>100</v>
      </c>
      <c r="C73" s="1">
        <v>171.45</v>
      </c>
    </row>
    <row r="74" spans="1:3" ht="17.25" customHeight="1">
      <c r="A74" s="9" t="s">
        <v>47</v>
      </c>
      <c r="B74" s="46">
        <v>30</v>
      </c>
      <c r="C74" s="1">
        <v>15.49</v>
      </c>
    </row>
    <row r="75" spans="1:3" s="61" customFormat="1" ht="17.25" customHeight="1">
      <c r="A75" s="62" t="s">
        <v>104</v>
      </c>
      <c r="B75" s="18">
        <v>200</v>
      </c>
      <c r="C75" s="11">
        <v>82.32</v>
      </c>
    </row>
    <row r="76" spans="1:4" s="61" customFormat="1" ht="17.25" customHeight="1">
      <c r="A76" s="62" t="s">
        <v>142</v>
      </c>
      <c r="B76" s="10">
        <v>20</v>
      </c>
      <c r="C76" s="10">
        <v>47</v>
      </c>
      <c r="D76" s="86"/>
    </row>
    <row r="77" spans="1:3" s="64" customFormat="1" ht="17.25" customHeight="1">
      <c r="A77" s="60" t="s">
        <v>84</v>
      </c>
      <c r="B77" s="63">
        <v>50</v>
      </c>
      <c r="C77" s="64">
        <v>22</v>
      </c>
    </row>
    <row r="78" spans="1:3" ht="17.25" customHeight="1">
      <c r="A78" s="21" t="s">
        <v>21</v>
      </c>
      <c r="B78" s="49">
        <f>SUM(B73:B77)</f>
        <v>400</v>
      </c>
      <c r="C78" s="49">
        <f>SUM(C73:C77)</f>
        <v>338.26</v>
      </c>
    </row>
    <row r="79" spans="1:3" ht="17.25" customHeight="1">
      <c r="A79" s="2" t="s">
        <v>11</v>
      </c>
      <c r="B79" s="49"/>
      <c r="C79" s="19">
        <f>C49+C52+C64+C70+C78</f>
        <v>1441.49</v>
      </c>
    </row>
    <row r="80" spans="1:2" ht="17.25" customHeight="1">
      <c r="A80" s="42" t="s">
        <v>52</v>
      </c>
      <c r="B80" s="89"/>
    </row>
    <row r="81" spans="1:3" s="20" customFormat="1" ht="17.25" customHeight="1">
      <c r="A81" s="16" t="s">
        <v>57</v>
      </c>
      <c r="B81" s="2" t="s">
        <v>137</v>
      </c>
      <c r="C81" s="12" t="s">
        <v>122</v>
      </c>
    </row>
    <row r="82" spans="1:3" ht="17.25" customHeight="1">
      <c r="A82" s="2" t="s">
        <v>1</v>
      </c>
      <c r="B82" s="4"/>
      <c r="C82" s="5"/>
    </row>
    <row r="83" spans="1:3" ht="19.5" customHeight="1">
      <c r="A83" s="9" t="s">
        <v>34</v>
      </c>
      <c r="B83" s="46">
        <v>150</v>
      </c>
      <c r="C83" s="1">
        <v>148.78</v>
      </c>
    </row>
    <row r="84" spans="1:9" s="61" customFormat="1" ht="21" customHeight="1">
      <c r="A84" s="62" t="s">
        <v>19</v>
      </c>
      <c r="B84" s="18">
        <v>170</v>
      </c>
      <c r="C84" s="61">
        <v>91.51</v>
      </c>
      <c r="I84" s="1"/>
    </row>
    <row r="85" spans="1:3" ht="17.25" customHeight="1">
      <c r="A85" s="9" t="s">
        <v>32</v>
      </c>
      <c r="B85" s="10">
        <v>7</v>
      </c>
      <c r="C85" s="18">
        <v>26.6</v>
      </c>
    </row>
    <row r="86" spans="1:3" ht="17.25" customHeight="1">
      <c r="A86" s="9" t="s">
        <v>30</v>
      </c>
      <c r="B86" s="47">
        <v>5</v>
      </c>
      <c r="C86" s="1">
        <v>33.1</v>
      </c>
    </row>
    <row r="87" spans="1:4" s="80" customFormat="1" ht="17.25" customHeight="1">
      <c r="A87" s="1" t="s">
        <v>140</v>
      </c>
      <c r="B87" s="76">
        <v>25</v>
      </c>
      <c r="C87" s="80">
        <v>46</v>
      </c>
      <c r="D87" s="85"/>
    </row>
    <row r="88" spans="1:3" ht="17.25" customHeight="1">
      <c r="A88" s="6" t="s">
        <v>21</v>
      </c>
      <c r="B88" s="48">
        <f>SUM(B83:B87)</f>
        <v>357</v>
      </c>
      <c r="C88" s="48">
        <f>SUM(C83:C87)</f>
        <v>345.99000000000007</v>
      </c>
    </row>
    <row r="89" spans="1:3" ht="17.25" customHeight="1">
      <c r="A89" s="6"/>
      <c r="B89" s="50"/>
      <c r="C89" s="14"/>
    </row>
    <row r="90" spans="1:3" ht="17.25" customHeight="1">
      <c r="A90" s="6" t="s">
        <v>24</v>
      </c>
      <c r="B90" s="50"/>
      <c r="C90" s="14"/>
    </row>
    <row r="91" spans="1:3" ht="17.25" customHeight="1">
      <c r="A91" s="9" t="s">
        <v>50</v>
      </c>
      <c r="B91" s="49">
        <v>100</v>
      </c>
      <c r="C91" s="2">
        <v>25.59</v>
      </c>
    </row>
    <row r="92" spans="1:2" ht="17.25" customHeight="1">
      <c r="A92" s="9"/>
      <c r="B92" s="46"/>
    </row>
    <row r="93" spans="1:3" ht="17.25" customHeight="1">
      <c r="A93" s="2" t="s">
        <v>13</v>
      </c>
      <c r="C93" s="7"/>
    </row>
    <row r="94" spans="1:3" s="36" customFormat="1" ht="17.25" customHeight="1">
      <c r="A94" s="35" t="s">
        <v>170</v>
      </c>
      <c r="B94" s="46">
        <v>40</v>
      </c>
      <c r="C94" s="10">
        <v>7.2</v>
      </c>
    </row>
    <row r="95" spans="1:3" ht="17.25" customHeight="1">
      <c r="A95" s="9" t="s">
        <v>147</v>
      </c>
      <c r="B95" s="46">
        <v>150</v>
      </c>
      <c r="C95" s="1">
        <v>52.78</v>
      </c>
    </row>
    <row r="96" spans="1:3" s="61" customFormat="1" ht="17.25" customHeight="1">
      <c r="A96" s="62" t="s">
        <v>74</v>
      </c>
      <c r="B96" s="46">
        <v>60</v>
      </c>
      <c r="C96" s="61">
        <v>75.37</v>
      </c>
    </row>
    <row r="97" spans="1:3" s="77" customFormat="1" ht="17.25" customHeight="1">
      <c r="A97" s="75" t="s">
        <v>93</v>
      </c>
      <c r="B97" s="76">
        <v>110</v>
      </c>
      <c r="C97" s="76">
        <v>100.6</v>
      </c>
    </row>
    <row r="98" spans="1:3" s="61" customFormat="1" ht="17.25" customHeight="1">
      <c r="A98" s="62" t="s">
        <v>94</v>
      </c>
      <c r="B98" s="51">
        <v>150</v>
      </c>
      <c r="C98" s="18">
        <v>40.86</v>
      </c>
    </row>
    <row r="99" spans="1:4" s="61" customFormat="1" ht="17.25" customHeight="1">
      <c r="A99" s="62" t="s">
        <v>142</v>
      </c>
      <c r="B99" s="10">
        <v>15</v>
      </c>
      <c r="C99" s="10">
        <v>35.25</v>
      </c>
      <c r="D99" s="86"/>
    </row>
    <row r="100" spans="1:3" s="61" customFormat="1" ht="17.25" customHeight="1">
      <c r="A100" s="62" t="s">
        <v>141</v>
      </c>
      <c r="B100" s="10">
        <v>20</v>
      </c>
      <c r="C100" s="10">
        <v>41.2</v>
      </c>
    </row>
    <row r="101" spans="1:3" s="2" customFormat="1" ht="17.25" customHeight="1">
      <c r="A101" s="21" t="s">
        <v>21</v>
      </c>
      <c r="B101" s="49">
        <f>SUM(B94:B100)</f>
        <v>545</v>
      </c>
      <c r="C101" s="49">
        <f>SUM(C94:C100)</f>
        <v>353.26</v>
      </c>
    </row>
    <row r="102" spans="1:2" ht="17.25" customHeight="1">
      <c r="A102" s="9"/>
      <c r="B102" s="46"/>
    </row>
    <row r="103" spans="1:3" ht="17.25" customHeight="1">
      <c r="A103" s="2" t="s">
        <v>8</v>
      </c>
      <c r="C103" s="7"/>
    </row>
    <row r="104" spans="1:3" ht="17.25" customHeight="1">
      <c r="A104" s="9" t="s">
        <v>173</v>
      </c>
      <c r="B104" s="46">
        <v>150</v>
      </c>
      <c r="C104" s="1">
        <v>79.5</v>
      </c>
    </row>
    <row r="105" spans="1:9" s="61" customFormat="1" ht="17.25" customHeight="1">
      <c r="A105" s="62" t="s">
        <v>144</v>
      </c>
      <c r="B105" s="18">
        <v>30</v>
      </c>
      <c r="C105" s="61">
        <v>83.38</v>
      </c>
      <c r="I105" s="1"/>
    </row>
    <row r="106" spans="1:3" s="64" customFormat="1" ht="17.25" customHeight="1">
      <c r="A106" s="60" t="s">
        <v>84</v>
      </c>
      <c r="B106" s="63">
        <v>95</v>
      </c>
      <c r="C106" s="64">
        <v>41.8</v>
      </c>
    </row>
    <row r="107" spans="1:3" ht="17.25" customHeight="1">
      <c r="A107" s="21" t="s">
        <v>21</v>
      </c>
      <c r="B107" s="49">
        <f>SUM(B104:B106)</f>
        <v>275</v>
      </c>
      <c r="C107" s="49">
        <f>SUM(C104:C106)</f>
        <v>204.68</v>
      </c>
    </row>
    <row r="108" spans="1:3" s="61" customFormat="1" ht="17.25" customHeight="1">
      <c r="A108" s="62"/>
      <c r="B108" s="51"/>
      <c r="C108" s="18"/>
    </row>
    <row r="109" spans="1:3" ht="17.25" customHeight="1">
      <c r="A109" s="21" t="s">
        <v>10</v>
      </c>
      <c r="B109" s="46"/>
      <c r="C109" s="11"/>
    </row>
    <row r="110" spans="1:3" ht="17.25" customHeight="1">
      <c r="A110" s="35" t="s">
        <v>96</v>
      </c>
      <c r="B110" s="46">
        <v>100</v>
      </c>
      <c r="C110" s="36">
        <v>229.2</v>
      </c>
    </row>
    <row r="111" spans="1:3" ht="17.25" customHeight="1">
      <c r="A111" s="9" t="s">
        <v>97</v>
      </c>
      <c r="B111" s="46">
        <v>30</v>
      </c>
      <c r="C111" s="1">
        <v>18.54</v>
      </c>
    </row>
    <row r="112" spans="1:3" s="64" customFormat="1" ht="17.25" customHeight="1">
      <c r="A112" s="60" t="s">
        <v>84</v>
      </c>
      <c r="B112" s="63">
        <v>50</v>
      </c>
      <c r="C112" s="64">
        <v>22</v>
      </c>
    </row>
    <row r="113" spans="1:3" s="61" customFormat="1" ht="17.25" customHeight="1">
      <c r="A113" s="62" t="s">
        <v>54</v>
      </c>
      <c r="B113" s="51">
        <v>200</v>
      </c>
      <c r="C113" s="18">
        <v>113</v>
      </c>
    </row>
    <row r="114" spans="1:4" s="61" customFormat="1" ht="17.25" customHeight="1">
      <c r="A114" s="62" t="s">
        <v>142</v>
      </c>
      <c r="B114" s="10">
        <v>20</v>
      </c>
      <c r="C114" s="10">
        <v>47</v>
      </c>
      <c r="D114" s="86"/>
    </row>
    <row r="115" spans="1:3" ht="17.25" customHeight="1">
      <c r="A115" s="21" t="s">
        <v>21</v>
      </c>
      <c r="B115" s="49">
        <f>SUM(B110:B114)</f>
        <v>400</v>
      </c>
      <c r="C115" s="49">
        <f>SUM(C110:C114)</f>
        <v>429.74</v>
      </c>
    </row>
    <row r="116" spans="1:3" ht="17.25" customHeight="1">
      <c r="A116" s="2" t="s">
        <v>11</v>
      </c>
      <c r="B116" s="49"/>
      <c r="C116" s="19">
        <f>C88+C91+C101+C107+C115</f>
        <v>1359.26</v>
      </c>
    </row>
    <row r="117" spans="1:2" ht="17.25" customHeight="1">
      <c r="A117" s="42" t="s">
        <v>52</v>
      </c>
      <c r="B117" s="89"/>
    </row>
    <row r="118" spans="1:3" ht="18" customHeight="1">
      <c r="A118" s="2"/>
      <c r="B118" s="2" t="s">
        <v>137</v>
      </c>
      <c r="C118" s="12" t="s">
        <v>122</v>
      </c>
    </row>
    <row r="119" spans="1:3" ht="19.5" customHeight="1">
      <c r="A119" s="2" t="s">
        <v>58</v>
      </c>
      <c r="C119" s="7"/>
    </row>
    <row r="120" spans="1:3" ht="17.25" customHeight="1">
      <c r="A120" s="2" t="s">
        <v>1</v>
      </c>
      <c r="B120" s="4"/>
      <c r="C120" s="5"/>
    </row>
    <row r="121" spans="1:3" ht="19.5" customHeight="1">
      <c r="A121" s="9" t="s">
        <v>98</v>
      </c>
      <c r="B121" s="46">
        <v>150</v>
      </c>
      <c r="C121" s="1">
        <v>132.99</v>
      </c>
    </row>
    <row r="122" spans="1:3" ht="17.25" customHeight="1">
      <c r="A122" s="9" t="s">
        <v>121</v>
      </c>
      <c r="B122" s="46">
        <v>170</v>
      </c>
      <c r="C122" s="1">
        <v>82.46</v>
      </c>
    </row>
    <row r="123" spans="1:3" ht="17.25" customHeight="1">
      <c r="A123" s="9" t="s">
        <v>30</v>
      </c>
      <c r="B123" s="47">
        <v>5</v>
      </c>
      <c r="C123" s="1">
        <v>33.1</v>
      </c>
    </row>
    <row r="124" spans="1:4" s="80" customFormat="1" ht="17.25" customHeight="1">
      <c r="A124" s="1" t="s">
        <v>140</v>
      </c>
      <c r="B124" s="76">
        <v>25</v>
      </c>
      <c r="C124" s="80">
        <v>46</v>
      </c>
      <c r="D124" s="85"/>
    </row>
    <row r="125" spans="1:10" ht="17.25" customHeight="1">
      <c r="A125" s="21" t="s">
        <v>21</v>
      </c>
      <c r="B125" s="52">
        <f>SUM(B121:B124)</f>
        <v>350</v>
      </c>
      <c r="C125" s="52">
        <f>SUM(C121:C124)</f>
        <v>294.54999999999995</v>
      </c>
      <c r="D125" s="52"/>
      <c r="E125" s="52"/>
      <c r="F125" s="52"/>
      <c r="G125" s="52"/>
      <c r="H125" s="52"/>
      <c r="I125" s="52"/>
      <c r="J125" s="52"/>
    </row>
    <row r="126" spans="1:3" ht="17.25" customHeight="1">
      <c r="A126" s="21"/>
      <c r="B126" s="54"/>
      <c r="C126" s="38"/>
    </row>
    <row r="127" spans="1:3" ht="15.75" customHeight="1">
      <c r="A127" s="21" t="s">
        <v>24</v>
      </c>
      <c r="B127" s="54"/>
      <c r="C127" s="38"/>
    </row>
    <row r="128" spans="1:3" ht="17.25" customHeight="1">
      <c r="A128" s="9" t="s">
        <v>81</v>
      </c>
      <c r="B128" s="39">
        <v>100</v>
      </c>
      <c r="C128" s="19">
        <v>42.88</v>
      </c>
    </row>
    <row r="129" spans="1:3" ht="20.25" customHeight="1">
      <c r="A129" s="9"/>
      <c r="B129" s="46"/>
      <c r="C129" s="44"/>
    </row>
    <row r="130" spans="1:3" ht="14.25" customHeight="1">
      <c r="A130" s="21" t="s">
        <v>14</v>
      </c>
      <c r="B130" s="46"/>
      <c r="C130" s="11"/>
    </row>
    <row r="131" spans="1:3" s="36" customFormat="1" ht="17.25" customHeight="1">
      <c r="A131" s="35" t="s">
        <v>80</v>
      </c>
      <c r="B131" s="46">
        <v>40</v>
      </c>
      <c r="C131" s="10">
        <v>7.2</v>
      </c>
    </row>
    <row r="132" spans="1:3" ht="17.25" customHeight="1">
      <c r="A132" s="9" t="s">
        <v>157</v>
      </c>
      <c r="B132" s="46">
        <v>150</v>
      </c>
      <c r="C132" s="11">
        <v>65.14</v>
      </c>
    </row>
    <row r="133" spans="1:3" ht="30" customHeight="1">
      <c r="A133" s="9" t="s">
        <v>78</v>
      </c>
      <c r="B133" s="46">
        <v>150</v>
      </c>
      <c r="C133" s="1">
        <v>209.4</v>
      </c>
    </row>
    <row r="134" spans="1:3" ht="17.25" customHeight="1">
      <c r="A134" s="9" t="s">
        <v>46</v>
      </c>
      <c r="B134" s="46">
        <v>20</v>
      </c>
      <c r="C134" s="1">
        <v>16.64</v>
      </c>
    </row>
    <row r="135" spans="1:3" ht="17.25" customHeight="1">
      <c r="A135" s="9" t="s">
        <v>51</v>
      </c>
      <c r="B135" s="46">
        <v>150</v>
      </c>
      <c r="C135" s="1">
        <v>41.25</v>
      </c>
    </row>
    <row r="136" spans="1:4" s="61" customFormat="1" ht="17.25" customHeight="1">
      <c r="A136" s="62" t="s">
        <v>142</v>
      </c>
      <c r="B136" s="10">
        <v>20</v>
      </c>
      <c r="C136" s="10">
        <v>47</v>
      </c>
      <c r="D136" s="86"/>
    </row>
    <row r="137" spans="1:3" s="61" customFormat="1" ht="17.25" customHeight="1">
      <c r="A137" s="62" t="s">
        <v>141</v>
      </c>
      <c r="B137" s="10">
        <v>20</v>
      </c>
      <c r="C137" s="10">
        <v>41.2</v>
      </c>
    </row>
    <row r="138" spans="1:3" ht="17.25" customHeight="1">
      <c r="A138" s="21" t="s">
        <v>21</v>
      </c>
      <c r="B138" s="49">
        <f>SUM(B131:B137)</f>
        <v>550</v>
      </c>
      <c r="C138" s="38">
        <f>SUM(C131:C137)</f>
        <v>427.83</v>
      </c>
    </row>
    <row r="139" spans="1:3" ht="17.25" customHeight="1">
      <c r="A139" s="9"/>
      <c r="B139" s="46"/>
      <c r="C139" s="11"/>
    </row>
    <row r="140" spans="1:3" ht="17.25" customHeight="1">
      <c r="A140" s="21" t="s">
        <v>8</v>
      </c>
      <c r="B140" s="46"/>
      <c r="C140" s="11"/>
    </row>
    <row r="141" spans="1:3" ht="17.25" customHeight="1">
      <c r="A141" s="9" t="s">
        <v>99</v>
      </c>
      <c r="B141" s="46">
        <v>135</v>
      </c>
      <c r="C141" s="1">
        <v>71.55</v>
      </c>
    </row>
    <row r="142" spans="1:9" s="61" customFormat="1" ht="17.25" customHeight="1">
      <c r="A142" s="62" t="s">
        <v>144</v>
      </c>
      <c r="B142" s="18">
        <v>30</v>
      </c>
      <c r="C142" s="61">
        <v>83.38</v>
      </c>
      <c r="I142" s="1"/>
    </row>
    <row r="143" spans="1:3" s="64" customFormat="1" ht="17.25" customHeight="1">
      <c r="A143" s="60" t="s">
        <v>90</v>
      </c>
      <c r="B143" s="10">
        <v>50</v>
      </c>
      <c r="C143" s="10">
        <v>47.5</v>
      </c>
    </row>
    <row r="144" spans="1:3" ht="17.25" customHeight="1">
      <c r="A144" s="21" t="s">
        <v>21</v>
      </c>
      <c r="B144" s="49">
        <f>SUM(B141:B143)</f>
        <v>215</v>
      </c>
      <c r="C144" s="49">
        <f>SUM(C141:C143)</f>
        <v>202.43</v>
      </c>
    </row>
    <row r="145" ht="17.25" customHeight="1">
      <c r="C145" s="7"/>
    </row>
    <row r="146" spans="1:3" ht="17.25" customHeight="1">
      <c r="A146" s="2" t="s">
        <v>10</v>
      </c>
      <c r="C146" s="11"/>
    </row>
    <row r="147" spans="1:3" s="36" customFormat="1" ht="17.25" customHeight="1">
      <c r="A147" s="35" t="s">
        <v>79</v>
      </c>
      <c r="B147" s="46">
        <v>40</v>
      </c>
      <c r="C147" s="10">
        <v>5.6</v>
      </c>
    </row>
    <row r="148" spans="1:3" ht="17.25" customHeight="1">
      <c r="A148" s="9" t="s">
        <v>134</v>
      </c>
      <c r="B148" s="46">
        <v>60</v>
      </c>
      <c r="C148" s="1">
        <v>80.19</v>
      </c>
    </row>
    <row r="149" spans="1:3" s="61" customFormat="1" ht="17.25" customHeight="1">
      <c r="A149" s="62" t="s">
        <v>48</v>
      </c>
      <c r="B149" s="79">
        <v>10</v>
      </c>
      <c r="C149" s="65">
        <v>7.38</v>
      </c>
    </row>
    <row r="150" spans="1:3" ht="17.25" customHeight="1">
      <c r="A150" s="9" t="s">
        <v>42</v>
      </c>
      <c r="B150" s="46">
        <v>110</v>
      </c>
      <c r="C150" s="1">
        <v>115.5</v>
      </c>
    </row>
    <row r="151" spans="1:3" s="61" customFormat="1" ht="17.25" customHeight="1">
      <c r="A151" s="62" t="s">
        <v>62</v>
      </c>
      <c r="B151" s="10">
        <v>150</v>
      </c>
      <c r="C151" s="10">
        <v>29</v>
      </c>
    </row>
    <row r="152" spans="1:4" s="61" customFormat="1" ht="17.25" customHeight="1">
      <c r="A152" s="62" t="s">
        <v>142</v>
      </c>
      <c r="B152" s="10">
        <v>15</v>
      </c>
      <c r="C152" s="10">
        <v>35.25</v>
      </c>
      <c r="D152" s="86"/>
    </row>
    <row r="153" spans="1:3" s="61" customFormat="1" ht="17.25" customHeight="1">
      <c r="A153" s="62" t="s">
        <v>141</v>
      </c>
      <c r="B153" s="10">
        <v>20</v>
      </c>
      <c r="C153" s="10">
        <v>41.2</v>
      </c>
    </row>
    <row r="154" spans="1:3" s="64" customFormat="1" ht="17.25" customHeight="1">
      <c r="A154" s="60" t="s">
        <v>90</v>
      </c>
      <c r="B154" s="10">
        <v>45</v>
      </c>
      <c r="C154" s="10">
        <v>47.5</v>
      </c>
    </row>
    <row r="155" spans="1:3" ht="17.25" customHeight="1">
      <c r="A155" s="21" t="s">
        <v>21</v>
      </c>
      <c r="B155" s="49">
        <f>SUM(B147:B154)</f>
        <v>450</v>
      </c>
      <c r="C155" s="49">
        <f>SUM(C147:C154)</f>
        <v>361.61999999999995</v>
      </c>
    </row>
    <row r="156" spans="1:3" ht="17.25" customHeight="1">
      <c r="A156" s="21"/>
      <c r="B156" s="49"/>
      <c r="C156" s="19">
        <f>C125+C128+C138+C144+C155</f>
        <v>1329.31</v>
      </c>
    </row>
    <row r="157" spans="1:2" ht="17.25" customHeight="1">
      <c r="A157" s="42" t="s">
        <v>52</v>
      </c>
      <c r="B157" s="89"/>
    </row>
    <row r="158" spans="1:3" ht="17.25" customHeight="1">
      <c r="A158" s="2"/>
      <c r="B158" s="2" t="s">
        <v>137</v>
      </c>
      <c r="C158" s="12" t="s">
        <v>122</v>
      </c>
    </row>
    <row r="159" spans="1:3" ht="17.25" customHeight="1">
      <c r="A159" s="2" t="s">
        <v>59</v>
      </c>
      <c r="C159" s="15"/>
    </row>
    <row r="160" spans="1:3" ht="17.25" customHeight="1">
      <c r="A160" s="2" t="s">
        <v>1</v>
      </c>
      <c r="B160" s="4"/>
      <c r="C160" s="5"/>
    </row>
    <row r="161" spans="1:3" s="61" customFormat="1" ht="17.25" customHeight="1">
      <c r="A161" s="62" t="s">
        <v>177</v>
      </c>
      <c r="B161" s="18">
        <v>65</v>
      </c>
      <c r="C161" s="18">
        <v>110.65</v>
      </c>
    </row>
    <row r="162" spans="1:4" s="61" customFormat="1" ht="17.25" customHeight="1">
      <c r="A162" s="62" t="s">
        <v>113</v>
      </c>
      <c r="B162" s="18">
        <v>25</v>
      </c>
      <c r="C162" s="18">
        <v>23.8</v>
      </c>
      <c r="D162" s="61">
        <v>0</v>
      </c>
    </row>
    <row r="163" spans="1:9" s="61" customFormat="1" ht="17.25" customHeight="1">
      <c r="A163" s="62" t="s">
        <v>85</v>
      </c>
      <c r="B163" s="18">
        <v>170</v>
      </c>
      <c r="C163" s="61">
        <v>84.69</v>
      </c>
      <c r="I163" s="1"/>
    </row>
    <row r="164" spans="1:4" s="80" customFormat="1" ht="17.25" customHeight="1">
      <c r="A164" s="1" t="s">
        <v>140</v>
      </c>
      <c r="B164" s="76">
        <v>25</v>
      </c>
      <c r="C164" s="80">
        <v>46</v>
      </c>
      <c r="D164" s="85"/>
    </row>
    <row r="165" spans="1:3" ht="17.25" customHeight="1">
      <c r="A165" s="9" t="s">
        <v>30</v>
      </c>
      <c r="B165" s="47">
        <v>5</v>
      </c>
      <c r="C165" s="1">
        <v>33.1</v>
      </c>
    </row>
    <row r="166" spans="1:3" s="64" customFormat="1" ht="17.25" customHeight="1">
      <c r="A166" s="60" t="s">
        <v>84</v>
      </c>
      <c r="B166" s="63">
        <v>100</v>
      </c>
      <c r="C166" s="64">
        <v>44</v>
      </c>
    </row>
    <row r="167" spans="1:3" s="36" customFormat="1" ht="17.25" customHeight="1">
      <c r="A167" s="40" t="s">
        <v>21</v>
      </c>
      <c r="B167" s="49">
        <f>SUM(B161:B166)</f>
        <v>390</v>
      </c>
      <c r="C167" s="49">
        <f>SUM(C161:C166)</f>
        <v>342.24</v>
      </c>
    </row>
    <row r="168" spans="1:3" s="36" customFormat="1" ht="17.25" customHeight="1">
      <c r="A168" s="40"/>
      <c r="B168" s="49"/>
      <c r="C168" s="49"/>
    </row>
    <row r="169" spans="1:3" s="36" customFormat="1" ht="17.25" customHeight="1">
      <c r="A169" s="21" t="s">
        <v>24</v>
      </c>
      <c r="B169" s="46"/>
      <c r="C169" s="38"/>
    </row>
    <row r="170" spans="1:3" ht="17.25" customHeight="1">
      <c r="A170" s="9" t="s">
        <v>89</v>
      </c>
      <c r="B170" s="38">
        <v>100</v>
      </c>
      <c r="C170" s="2">
        <v>52.93</v>
      </c>
    </row>
    <row r="171" spans="1:3" ht="17.25" customHeight="1">
      <c r="A171" s="2"/>
      <c r="C171" s="7"/>
    </row>
    <row r="172" spans="1:3" ht="17.25" customHeight="1">
      <c r="A172" s="21" t="s">
        <v>13</v>
      </c>
      <c r="B172" s="46"/>
      <c r="C172" s="11"/>
    </row>
    <row r="173" spans="1:3" s="36" customFormat="1" ht="17.25" customHeight="1">
      <c r="A173" s="35" t="s">
        <v>80</v>
      </c>
      <c r="B173" s="46">
        <v>40</v>
      </c>
      <c r="C173" s="10">
        <v>7.2</v>
      </c>
    </row>
    <row r="174" spans="1:3" ht="17.25" customHeight="1">
      <c r="A174" s="9" t="s">
        <v>102</v>
      </c>
      <c r="B174" s="46">
        <v>150</v>
      </c>
      <c r="C174" s="1">
        <v>69.14</v>
      </c>
    </row>
    <row r="175" spans="1:3" s="61" customFormat="1" ht="17.25" customHeight="1">
      <c r="A175" s="62" t="s">
        <v>148</v>
      </c>
      <c r="B175" s="78">
        <v>60</v>
      </c>
      <c r="C175" s="26">
        <v>127.54</v>
      </c>
    </row>
    <row r="176" spans="1:4" ht="18" customHeight="1">
      <c r="A176" s="9" t="s">
        <v>149</v>
      </c>
      <c r="B176" s="10">
        <v>20</v>
      </c>
      <c r="C176" s="18">
        <v>11.89</v>
      </c>
      <c r="D176" s="10"/>
    </row>
    <row r="177" spans="1:3" ht="17.25" customHeight="1">
      <c r="A177" s="9" t="s">
        <v>132</v>
      </c>
      <c r="B177" s="46">
        <v>110</v>
      </c>
      <c r="C177" s="1">
        <v>98.45</v>
      </c>
    </row>
    <row r="178" spans="1:3" s="61" customFormat="1" ht="17.25" customHeight="1">
      <c r="A178" s="62" t="s">
        <v>104</v>
      </c>
      <c r="B178" s="18">
        <v>150</v>
      </c>
      <c r="C178" s="11">
        <v>56.99</v>
      </c>
    </row>
    <row r="179" spans="1:4" s="61" customFormat="1" ht="17.25" customHeight="1">
      <c r="A179" s="62" t="s">
        <v>142</v>
      </c>
      <c r="B179" s="10">
        <v>20</v>
      </c>
      <c r="C179" s="10">
        <v>47</v>
      </c>
      <c r="D179" s="86"/>
    </row>
    <row r="180" spans="1:3" s="61" customFormat="1" ht="17.25" customHeight="1">
      <c r="A180" s="62" t="s">
        <v>141</v>
      </c>
      <c r="B180" s="10">
        <v>20</v>
      </c>
      <c r="C180" s="10">
        <v>41.2</v>
      </c>
    </row>
    <row r="181" spans="1:7" ht="17.25" customHeight="1">
      <c r="A181" s="21" t="s">
        <v>21</v>
      </c>
      <c r="B181" s="49">
        <f>SUM(B173:B180)</f>
        <v>570</v>
      </c>
      <c r="C181" s="49">
        <f>SUM(C173:C180)</f>
        <v>459.40999999999997</v>
      </c>
      <c r="G181" s="1">
        <f>+G181:G222</f>
        <v>0</v>
      </c>
    </row>
    <row r="182" spans="1:3" s="61" customFormat="1" ht="17.25" customHeight="1">
      <c r="A182" s="62"/>
      <c r="B182" s="18"/>
      <c r="C182" s="11"/>
    </row>
    <row r="183" spans="1:3" ht="17.25" customHeight="1">
      <c r="A183" s="2" t="s">
        <v>8</v>
      </c>
      <c r="C183" s="7"/>
    </row>
    <row r="184" spans="1:3" s="61" customFormat="1" ht="18" customHeight="1">
      <c r="A184" s="62" t="s">
        <v>4</v>
      </c>
      <c r="B184" s="63">
        <v>170</v>
      </c>
      <c r="C184" s="18">
        <v>36</v>
      </c>
    </row>
    <row r="185" spans="1:3" s="61" customFormat="1" ht="17.25" customHeight="1">
      <c r="A185" s="62" t="s">
        <v>103</v>
      </c>
      <c r="B185" s="18">
        <v>45</v>
      </c>
      <c r="C185" s="61">
        <v>123.75</v>
      </c>
    </row>
    <row r="186" spans="1:3" ht="17.25" customHeight="1">
      <c r="A186" s="21" t="s">
        <v>21</v>
      </c>
      <c r="B186" s="49">
        <f>SUM(B184:B185)</f>
        <v>215</v>
      </c>
      <c r="C186" s="49">
        <f>SUM(C184:C185)</f>
        <v>159.75</v>
      </c>
    </row>
    <row r="187" spans="1:2" ht="17.25" customHeight="1">
      <c r="A187" s="9"/>
      <c r="B187" s="46"/>
    </row>
    <row r="188" spans="1:3" ht="17.25" customHeight="1">
      <c r="A188" s="2" t="s">
        <v>10</v>
      </c>
      <c r="B188" s="4"/>
      <c r="C188" s="5"/>
    </row>
    <row r="189" spans="1:3" s="36" customFormat="1" ht="17.25" customHeight="1">
      <c r="A189" s="35" t="s">
        <v>79</v>
      </c>
      <c r="B189" s="46">
        <v>40</v>
      </c>
      <c r="C189" s="10">
        <v>5.6</v>
      </c>
    </row>
    <row r="190" spans="1:3" s="61" customFormat="1" ht="17.25" customHeight="1">
      <c r="A190" s="62" t="s">
        <v>112</v>
      </c>
      <c r="B190" s="18">
        <v>100</v>
      </c>
      <c r="C190" s="18">
        <v>137</v>
      </c>
    </row>
    <row r="191" spans="1:3" s="61" customFormat="1" ht="17.25" customHeight="1">
      <c r="A191" s="62" t="s">
        <v>48</v>
      </c>
      <c r="B191" s="79">
        <v>30</v>
      </c>
      <c r="C191" s="65">
        <v>22.14</v>
      </c>
    </row>
    <row r="192" spans="1:3" s="61" customFormat="1" ht="17.25" customHeight="1">
      <c r="A192" s="62" t="s">
        <v>75</v>
      </c>
      <c r="B192" s="63">
        <v>200</v>
      </c>
      <c r="C192" s="18">
        <v>60.54</v>
      </c>
    </row>
    <row r="193" spans="1:4" s="61" customFormat="1" ht="17.25" customHeight="1">
      <c r="A193" s="62" t="s">
        <v>142</v>
      </c>
      <c r="B193" s="10">
        <v>15</v>
      </c>
      <c r="C193" s="10">
        <v>35.25</v>
      </c>
      <c r="D193" s="86"/>
    </row>
    <row r="194" spans="1:3" s="61" customFormat="1" ht="17.25" customHeight="1">
      <c r="A194" s="62" t="s">
        <v>141</v>
      </c>
      <c r="B194" s="10">
        <v>20</v>
      </c>
      <c r="C194" s="10">
        <v>41.2</v>
      </c>
    </row>
    <row r="195" spans="1:3" s="2" customFormat="1" ht="17.25" customHeight="1">
      <c r="A195" s="21" t="s">
        <v>124</v>
      </c>
      <c r="B195" s="49">
        <f>SUM(B189:B194)</f>
        <v>405</v>
      </c>
      <c r="C195" s="49">
        <f>SUM(C189:C194)</f>
        <v>301.72999999999996</v>
      </c>
    </row>
    <row r="196" spans="1:3" ht="21" customHeight="1">
      <c r="A196" s="21" t="s">
        <v>126</v>
      </c>
      <c r="B196" s="49"/>
      <c r="C196" s="19">
        <f>C167+C170+C181+C186+C195</f>
        <v>1316.06</v>
      </c>
    </row>
    <row r="197" spans="1:3" ht="17.25" customHeight="1" hidden="1">
      <c r="A197" s="2" t="s">
        <v>6</v>
      </c>
      <c r="C197" s="7"/>
    </row>
    <row r="198" spans="1:3" ht="17.25" customHeight="1">
      <c r="A198" s="2"/>
      <c r="C198" s="7"/>
    </row>
    <row r="199" spans="1:2" ht="17.25" customHeight="1">
      <c r="A199" s="42" t="s">
        <v>52</v>
      </c>
      <c r="B199" s="89"/>
    </row>
    <row r="200" spans="1:3" ht="17.25" customHeight="1">
      <c r="A200" s="2" t="s">
        <v>60</v>
      </c>
      <c r="B200" s="2" t="s">
        <v>137</v>
      </c>
      <c r="C200" s="12" t="s">
        <v>122</v>
      </c>
    </row>
    <row r="201" spans="1:3" ht="17.25" customHeight="1">
      <c r="A201" s="2" t="s">
        <v>1</v>
      </c>
      <c r="B201" s="4"/>
      <c r="C201" s="5"/>
    </row>
    <row r="202" spans="1:3" ht="19.5" customHeight="1">
      <c r="A202" s="9" t="s">
        <v>45</v>
      </c>
      <c r="B202" s="46">
        <v>150</v>
      </c>
      <c r="C202" s="1">
        <v>146.79</v>
      </c>
    </row>
    <row r="203" spans="1:3" s="61" customFormat="1" ht="18" customHeight="1">
      <c r="A203" s="62" t="s">
        <v>4</v>
      </c>
      <c r="B203" s="63">
        <v>170</v>
      </c>
      <c r="C203" s="18">
        <v>36</v>
      </c>
    </row>
    <row r="204" spans="1:3" ht="17.25" customHeight="1">
      <c r="A204" s="9" t="s">
        <v>32</v>
      </c>
      <c r="B204" s="10">
        <v>7</v>
      </c>
      <c r="C204" s="18">
        <v>26.6</v>
      </c>
    </row>
    <row r="205" spans="1:3" ht="17.25" customHeight="1">
      <c r="A205" s="9" t="s">
        <v>30</v>
      </c>
      <c r="B205" s="47">
        <v>5</v>
      </c>
      <c r="C205" s="1">
        <v>33.1</v>
      </c>
    </row>
    <row r="206" spans="1:4" s="80" customFormat="1" ht="17.25" customHeight="1">
      <c r="A206" s="1" t="s">
        <v>140</v>
      </c>
      <c r="B206" s="76">
        <v>25</v>
      </c>
      <c r="C206" s="80">
        <v>46</v>
      </c>
      <c r="D206" s="85"/>
    </row>
    <row r="207" spans="1:4" ht="17.25" customHeight="1">
      <c r="A207" s="21" t="s">
        <v>21</v>
      </c>
      <c r="B207" s="52">
        <f>SUM(B202:B206)</f>
        <v>357</v>
      </c>
      <c r="C207" s="52">
        <f>SUM(C202:C206)</f>
        <v>288.49</v>
      </c>
      <c r="D207" s="43">
        <f>SUM(D202:D206)</f>
        <v>0</v>
      </c>
    </row>
    <row r="208" spans="1:3" ht="17.25" customHeight="1">
      <c r="A208" s="21"/>
      <c r="B208" s="54"/>
      <c r="C208" s="19"/>
    </row>
    <row r="209" spans="1:3" ht="17.25" customHeight="1">
      <c r="A209" s="21" t="s">
        <v>24</v>
      </c>
      <c r="B209" s="54"/>
      <c r="C209" s="19"/>
    </row>
    <row r="210" spans="1:3" ht="17.25" customHeight="1">
      <c r="A210" s="9" t="s">
        <v>95</v>
      </c>
      <c r="B210" s="49">
        <v>100</v>
      </c>
      <c r="C210" s="2">
        <v>68.34</v>
      </c>
    </row>
    <row r="211" spans="1:3" ht="17.25" customHeight="1">
      <c r="A211" s="13"/>
      <c r="B211" s="50"/>
      <c r="C211" s="15"/>
    </row>
    <row r="212" spans="1:3" ht="17.25" customHeight="1">
      <c r="A212" s="2" t="s">
        <v>13</v>
      </c>
      <c r="C212" s="7"/>
    </row>
    <row r="213" spans="1:3" s="36" customFormat="1" ht="17.25" customHeight="1">
      <c r="A213" s="35" t="s">
        <v>80</v>
      </c>
      <c r="B213" s="46">
        <v>40</v>
      </c>
      <c r="C213" s="10">
        <v>7.2</v>
      </c>
    </row>
    <row r="214" spans="1:3" s="61" customFormat="1" ht="17.25" customHeight="1">
      <c r="A214" s="62" t="s">
        <v>105</v>
      </c>
      <c r="B214" s="46">
        <v>150</v>
      </c>
      <c r="C214" s="11">
        <v>49.04</v>
      </c>
    </row>
    <row r="215" spans="1:3" s="61" customFormat="1" ht="17.25" customHeight="1">
      <c r="A215" s="62" t="s">
        <v>150</v>
      </c>
      <c r="B215" s="10">
        <v>60</v>
      </c>
      <c r="C215" s="10">
        <v>112.5</v>
      </c>
    </row>
    <row r="216" spans="1:3" ht="17.25" customHeight="1">
      <c r="A216" s="9" t="s">
        <v>46</v>
      </c>
      <c r="B216" s="46">
        <v>20</v>
      </c>
      <c r="C216" s="1">
        <v>16.64</v>
      </c>
    </row>
    <row r="217" spans="1:3" s="61" customFormat="1" ht="17.25" customHeight="1">
      <c r="A217" s="62" t="s">
        <v>41</v>
      </c>
      <c r="B217" s="10">
        <v>110</v>
      </c>
      <c r="C217" s="61">
        <v>106.7</v>
      </c>
    </row>
    <row r="218" spans="1:3" ht="17.25" customHeight="1">
      <c r="A218" s="9" t="s">
        <v>91</v>
      </c>
      <c r="B218" s="46">
        <v>150</v>
      </c>
      <c r="C218" s="18">
        <v>62.16</v>
      </c>
    </row>
    <row r="219" spans="1:4" s="61" customFormat="1" ht="17.25" customHeight="1">
      <c r="A219" s="62" t="s">
        <v>142</v>
      </c>
      <c r="B219" s="10">
        <v>20</v>
      </c>
      <c r="C219" s="10">
        <v>47</v>
      </c>
      <c r="D219" s="86"/>
    </row>
    <row r="220" spans="1:3" s="61" customFormat="1" ht="17.25" customHeight="1">
      <c r="A220" s="62" t="s">
        <v>141</v>
      </c>
      <c r="B220" s="10">
        <v>20</v>
      </c>
      <c r="C220" s="10">
        <v>41.2</v>
      </c>
    </row>
    <row r="221" spans="1:3" ht="17.25" customHeight="1">
      <c r="A221" s="6" t="s">
        <v>21</v>
      </c>
      <c r="B221" s="48">
        <f>SUM(B213:B220)</f>
        <v>570</v>
      </c>
      <c r="C221" s="48">
        <f>SUM(C213:C220)</f>
        <v>442.44</v>
      </c>
    </row>
    <row r="222" spans="1:3" ht="17.25" customHeight="1">
      <c r="A222" s="6"/>
      <c r="B222" s="50"/>
      <c r="C222" s="14"/>
    </row>
    <row r="223" spans="1:3" ht="17.25" customHeight="1">
      <c r="A223" s="6" t="s">
        <v>8</v>
      </c>
      <c r="B223" s="50"/>
      <c r="C223" s="15"/>
    </row>
    <row r="224" spans="1:3" ht="17.25" customHeight="1">
      <c r="A224" s="9" t="s">
        <v>86</v>
      </c>
      <c r="B224" s="46">
        <v>135</v>
      </c>
      <c r="C224" s="1">
        <v>71.55</v>
      </c>
    </row>
    <row r="225" spans="1:9" s="61" customFormat="1" ht="17.25" customHeight="1">
      <c r="A225" s="62" t="s">
        <v>143</v>
      </c>
      <c r="B225" s="10">
        <v>30</v>
      </c>
      <c r="C225" s="10">
        <v>81.38</v>
      </c>
      <c r="I225" s="1"/>
    </row>
    <row r="226" spans="1:3" s="64" customFormat="1" ht="17.25" customHeight="1">
      <c r="A226" s="60" t="s">
        <v>90</v>
      </c>
      <c r="B226" s="10">
        <v>95</v>
      </c>
      <c r="C226" s="10">
        <v>90.25</v>
      </c>
    </row>
    <row r="227" spans="1:3" ht="17.25" customHeight="1">
      <c r="A227" s="21" t="s">
        <v>21</v>
      </c>
      <c r="B227" s="49">
        <f>SUM(B224:B226)</f>
        <v>260</v>
      </c>
      <c r="C227" s="38">
        <f>SUM(C224:C226)</f>
        <v>243.18</v>
      </c>
    </row>
    <row r="228" spans="1:3" ht="17.25" customHeight="1">
      <c r="A228" s="21"/>
      <c r="B228" s="46"/>
      <c r="C228" s="38"/>
    </row>
    <row r="229" spans="1:2" ht="17.25" customHeight="1">
      <c r="A229" s="21" t="s">
        <v>10</v>
      </c>
      <c r="B229" s="46"/>
    </row>
    <row r="230" spans="1:3" s="36" customFormat="1" ht="17.25" customHeight="1">
      <c r="A230" s="35" t="s">
        <v>79</v>
      </c>
      <c r="B230" s="46">
        <v>40</v>
      </c>
      <c r="C230" s="10">
        <v>5.6</v>
      </c>
    </row>
    <row r="231" spans="1:3" s="61" customFormat="1" ht="17.25" customHeight="1">
      <c r="A231" s="62" t="s">
        <v>172</v>
      </c>
      <c r="B231" s="51">
        <v>60</v>
      </c>
      <c r="C231" s="61">
        <v>56.3</v>
      </c>
    </row>
    <row r="232" spans="1:3" s="61" customFormat="1" ht="17.25" customHeight="1">
      <c r="A232" s="62" t="s">
        <v>178</v>
      </c>
      <c r="B232" s="46">
        <v>110</v>
      </c>
      <c r="C232" s="26">
        <v>133.1</v>
      </c>
    </row>
    <row r="233" spans="1:3" ht="17.25" customHeight="1">
      <c r="A233" s="9" t="s">
        <v>121</v>
      </c>
      <c r="B233" s="46">
        <v>150</v>
      </c>
      <c r="C233" s="1">
        <v>72.33</v>
      </c>
    </row>
    <row r="234" spans="1:4" s="61" customFormat="1" ht="17.25" customHeight="1">
      <c r="A234" s="62" t="s">
        <v>142</v>
      </c>
      <c r="B234" s="10">
        <v>15</v>
      </c>
      <c r="C234" s="10">
        <v>35.25</v>
      </c>
      <c r="D234" s="86"/>
    </row>
    <row r="235" spans="1:3" s="61" customFormat="1" ht="17.25" customHeight="1">
      <c r="A235" s="62" t="s">
        <v>141</v>
      </c>
      <c r="B235" s="10">
        <v>20</v>
      </c>
      <c r="C235" s="10">
        <v>41.2</v>
      </c>
    </row>
    <row r="236" spans="1:3" ht="17.25" customHeight="1">
      <c r="A236" s="21" t="s">
        <v>21</v>
      </c>
      <c r="B236" s="49">
        <f>SUM(B230:B235)</f>
        <v>395</v>
      </c>
      <c r="C236" s="49">
        <f>SUM(C230:C235)</f>
        <v>343.78</v>
      </c>
    </row>
    <row r="237" spans="1:3" ht="21" customHeight="1">
      <c r="A237" s="21"/>
      <c r="B237" s="49"/>
      <c r="C237" s="19">
        <f>C207+C210+C221+C227+C236</f>
        <v>1386.23</v>
      </c>
    </row>
    <row r="238" spans="1:2" ht="17.25" customHeight="1">
      <c r="A238" s="42" t="s">
        <v>52</v>
      </c>
      <c r="B238" s="88"/>
    </row>
    <row r="239" spans="1:3" ht="17.25" customHeight="1">
      <c r="A239" s="6"/>
      <c r="B239" s="2" t="s">
        <v>137</v>
      </c>
      <c r="C239" s="12" t="s">
        <v>122</v>
      </c>
    </row>
    <row r="240" spans="1:3" ht="17.25" customHeight="1">
      <c r="A240" s="2" t="s">
        <v>61</v>
      </c>
      <c r="C240" s="7"/>
    </row>
    <row r="241" spans="1:3" ht="17.25" customHeight="1">
      <c r="A241" s="2" t="s">
        <v>1</v>
      </c>
      <c r="B241" s="4"/>
      <c r="C241" s="5"/>
    </row>
    <row r="242" spans="1:3" ht="19.5" customHeight="1">
      <c r="A242" s="9" t="s">
        <v>106</v>
      </c>
      <c r="B242" s="46">
        <v>150</v>
      </c>
      <c r="C242" s="1">
        <v>98.85</v>
      </c>
    </row>
    <row r="243" spans="1:9" s="61" customFormat="1" ht="21" customHeight="1">
      <c r="A243" s="62" t="s">
        <v>19</v>
      </c>
      <c r="B243" s="18">
        <v>170</v>
      </c>
      <c r="C243" s="61">
        <v>91.51</v>
      </c>
      <c r="I243" s="1"/>
    </row>
    <row r="244" spans="1:4" s="80" customFormat="1" ht="17.25" customHeight="1">
      <c r="A244" s="1" t="s">
        <v>140</v>
      </c>
      <c r="B244" s="76">
        <v>25</v>
      </c>
      <c r="C244" s="80">
        <v>46</v>
      </c>
      <c r="D244" s="85"/>
    </row>
    <row r="245" spans="1:3" ht="17.25" customHeight="1">
      <c r="A245" s="9" t="s">
        <v>30</v>
      </c>
      <c r="B245" s="47">
        <v>5</v>
      </c>
      <c r="C245" s="1">
        <v>33.1</v>
      </c>
    </row>
    <row r="246" spans="1:3" s="36" customFormat="1" ht="17.25" customHeight="1">
      <c r="A246" s="40" t="s">
        <v>21</v>
      </c>
      <c r="B246" s="49">
        <f>SUM(B242:B245)</f>
        <v>350</v>
      </c>
      <c r="C246" s="49">
        <f>SUM(C242:C245)</f>
        <v>269.46000000000004</v>
      </c>
    </row>
    <row r="247" spans="1:3" s="36" customFormat="1" ht="17.25" customHeight="1">
      <c r="A247" s="40"/>
      <c r="B247" s="46"/>
      <c r="C247" s="38"/>
    </row>
    <row r="248" spans="1:3" s="36" customFormat="1" ht="17.25" customHeight="1">
      <c r="A248" s="40" t="s">
        <v>24</v>
      </c>
      <c r="B248" s="46"/>
      <c r="C248" s="38"/>
    </row>
    <row r="249" spans="1:3" ht="17.25" customHeight="1">
      <c r="A249" s="9" t="s">
        <v>81</v>
      </c>
      <c r="B249" s="39">
        <v>100</v>
      </c>
      <c r="C249" s="19">
        <v>42.88</v>
      </c>
    </row>
    <row r="250" spans="1:3" ht="17.25" customHeight="1">
      <c r="A250" s="2"/>
      <c r="C250" s="7"/>
    </row>
    <row r="251" spans="1:3" ht="17.25" customHeight="1">
      <c r="A251" s="2" t="s">
        <v>13</v>
      </c>
      <c r="C251" s="7"/>
    </row>
    <row r="252" spans="1:3" s="36" customFormat="1" ht="17.25" customHeight="1">
      <c r="A252" s="35" t="s">
        <v>79</v>
      </c>
      <c r="B252" s="46">
        <v>40</v>
      </c>
      <c r="C252" s="10">
        <v>5.6</v>
      </c>
    </row>
    <row r="253" spans="1:9" s="64" customFormat="1" ht="17.25" customHeight="1">
      <c r="A253" s="60" t="s">
        <v>156</v>
      </c>
      <c r="B253" s="10">
        <v>150</v>
      </c>
      <c r="C253" s="64">
        <v>81.08</v>
      </c>
      <c r="I253" s="61"/>
    </row>
    <row r="254" spans="1:3" ht="18.75" customHeight="1">
      <c r="A254" s="9" t="s">
        <v>107</v>
      </c>
      <c r="B254" s="18">
        <v>60</v>
      </c>
      <c r="C254" s="44">
        <v>117</v>
      </c>
    </row>
    <row r="255" spans="1:3" s="61" customFormat="1" ht="17.25" customHeight="1">
      <c r="A255" s="62" t="s">
        <v>48</v>
      </c>
      <c r="B255" s="79">
        <v>20</v>
      </c>
      <c r="C255" s="65">
        <v>13.96</v>
      </c>
    </row>
    <row r="256" spans="1:3" s="61" customFormat="1" ht="17.25" customHeight="1">
      <c r="A256" s="62" t="s">
        <v>171</v>
      </c>
      <c r="B256" s="10">
        <v>110</v>
      </c>
      <c r="C256" s="61">
        <v>112.97</v>
      </c>
    </row>
    <row r="257" spans="1:3" s="61" customFormat="1" ht="18" customHeight="1">
      <c r="A257" s="62" t="s">
        <v>125</v>
      </c>
      <c r="B257" s="63">
        <v>150</v>
      </c>
      <c r="C257" s="18">
        <v>74.11</v>
      </c>
    </row>
    <row r="258" spans="1:4" s="61" customFormat="1" ht="17.25" customHeight="1">
      <c r="A258" s="62" t="s">
        <v>142</v>
      </c>
      <c r="B258" s="10">
        <v>20</v>
      </c>
      <c r="C258" s="10">
        <v>47</v>
      </c>
      <c r="D258" s="86"/>
    </row>
    <row r="259" spans="1:3" s="61" customFormat="1" ht="17.25" customHeight="1">
      <c r="A259" s="62" t="s">
        <v>141</v>
      </c>
      <c r="B259" s="10">
        <v>20</v>
      </c>
      <c r="C259" s="10">
        <v>41.2</v>
      </c>
    </row>
    <row r="260" spans="1:3" ht="17.25" customHeight="1">
      <c r="A260" s="2" t="s">
        <v>21</v>
      </c>
      <c r="B260" s="2">
        <f>SUM(B252:B259)</f>
        <v>570</v>
      </c>
      <c r="C260" s="2">
        <f>SUM(C252:C259)</f>
        <v>492.92</v>
      </c>
    </row>
    <row r="261" spans="1:3" s="61" customFormat="1" ht="18" customHeight="1">
      <c r="A261" s="62"/>
      <c r="B261" s="63"/>
      <c r="C261" s="18"/>
    </row>
    <row r="262" spans="1:3" s="20" customFormat="1" ht="17.25" customHeight="1">
      <c r="A262" s="16" t="s">
        <v>8</v>
      </c>
      <c r="B262" s="51"/>
      <c r="C262" s="11"/>
    </row>
    <row r="263" spans="1:3" ht="17.25" customHeight="1">
      <c r="A263" s="9" t="s">
        <v>173</v>
      </c>
      <c r="B263" s="46">
        <v>150</v>
      </c>
      <c r="C263" s="1">
        <v>79.5</v>
      </c>
    </row>
    <row r="264" spans="1:3" ht="17.25" customHeight="1">
      <c r="A264" s="9" t="s">
        <v>35</v>
      </c>
      <c r="B264" s="46">
        <v>45</v>
      </c>
      <c r="C264" s="1">
        <v>140.6</v>
      </c>
    </row>
    <row r="265" spans="1:3" s="64" customFormat="1" ht="17.25" customHeight="1">
      <c r="A265" s="60" t="s">
        <v>84</v>
      </c>
      <c r="B265" s="63">
        <v>45</v>
      </c>
      <c r="C265" s="64">
        <v>19.8</v>
      </c>
    </row>
    <row r="266" spans="1:3" ht="17.25" customHeight="1">
      <c r="A266" s="21" t="s">
        <v>21</v>
      </c>
      <c r="B266" s="49">
        <f>SUM(B263:B265)</f>
        <v>240</v>
      </c>
      <c r="C266" s="49">
        <f>SUM(C263:C265)</f>
        <v>239.9</v>
      </c>
    </row>
    <row r="267" spans="1:3" ht="17.25" customHeight="1">
      <c r="A267" s="21"/>
      <c r="B267" s="46"/>
      <c r="C267" s="19"/>
    </row>
    <row r="268" spans="1:3" ht="17.25" customHeight="1">
      <c r="A268" s="6" t="s">
        <v>10</v>
      </c>
      <c r="B268" s="50"/>
      <c r="C268" s="15"/>
    </row>
    <row r="269" spans="1:3" ht="17.25" customHeight="1">
      <c r="A269" s="9" t="s">
        <v>77</v>
      </c>
      <c r="B269" s="46">
        <v>110</v>
      </c>
      <c r="C269" s="1">
        <v>202.16</v>
      </c>
    </row>
    <row r="270" spans="1:3" ht="17.25" customHeight="1">
      <c r="A270" s="9" t="s">
        <v>49</v>
      </c>
      <c r="B270" s="46">
        <v>30</v>
      </c>
      <c r="C270" s="1">
        <v>18.58</v>
      </c>
    </row>
    <row r="271" spans="1:3" s="61" customFormat="1" ht="17.25" customHeight="1">
      <c r="A271" s="62" t="s">
        <v>94</v>
      </c>
      <c r="B271" s="51">
        <v>200</v>
      </c>
      <c r="C271" s="18">
        <v>53.1</v>
      </c>
    </row>
    <row r="272" spans="1:4" s="61" customFormat="1" ht="17.25" customHeight="1">
      <c r="A272" s="62" t="s">
        <v>142</v>
      </c>
      <c r="B272" s="10">
        <v>15</v>
      </c>
      <c r="C272" s="10">
        <v>35.25</v>
      </c>
      <c r="D272" s="86"/>
    </row>
    <row r="273" spans="1:3" s="64" customFormat="1" ht="17.25" customHeight="1">
      <c r="A273" s="60" t="s">
        <v>84</v>
      </c>
      <c r="B273" s="63">
        <v>50</v>
      </c>
      <c r="C273" s="64">
        <v>22</v>
      </c>
    </row>
    <row r="274" spans="1:3" s="2" customFormat="1" ht="15">
      <c r="A274" s="21" t="s">
        <v>21</v>
      </c>
      <c r="B274" s="49">
        <f>SUM(B269:B273)</f>
        <v>405</v>
      </c>
      <c r="C274" s="49">
        <f>SUM(C269:C273)</f>
        <v>331.09000000000003</v>
      </c>
    </row>
    <row r="275" spans="1:12" s="2" customFormat="1" ht="17.25" customHeight="1">
      <c r="A275" s="22" t="s">
        <v>7</v>
      </c>
      <c r="B275" s="22"/>
      <c r="C275" s="12">
        <f>C246+C249+C260+C266+C274</f>
        <v>1376.25</v>
      </c>
      <c r="D275" s="12"/>
      <c r="E275" s="12"/>
      <c r="F275" s="12"/>
      <c r="G275" s="12"/>
      <c r="H275" s="12"/>
      <c r="I275" s="12"/>
      <c r="J275" s="12"/>
      <c r="K275" s="12"/>
      <c r="L275" s="12"/>
    </row>
    <row r="276" spans="1:2" ht="17.25" customHeight="1">
      <c r="A276" s="42" t="s">
        <v>52</v>
      </c>
      <c r="B276" s="88"/>
    </row>
    <row r="277" spans="1:12" s="2" customFormat="1" ht="17.25" customHeight="1">
      <c r="A277" s="22"/>
      <c r="B277" s="2" t="s">
        <v>137</v>
      </c>
      <c r="C277" s="12" t="s">
        <v>122</v>
      </c>
      <c r="D277" s="12"/>
      <c r="E277" s="12"/>
      <c r="F277" s="12"/>
      <c r="G277" s="12"/>
      <c r="H277" s="12"/>
      <c r="I277" s="12"/>
      <c r="J277" s="12"/>
      <c r="K277" s="12"/>
      <c r="L277" s="12"/>
    </row>
    <row r="278" spans="1:3" ht="17.25" customHeight="1">
      <c r="A278" s="2" t="s">
        <v>64</v>
      </c>
      <c r="C278" s="7"/>
    </row>
    <row r="279" spans="1:3" ht="17.25" customHeight="1">
      <c r="A279" s="2" t="s">
        <v>1</v>
      </c>
      <c r="C279" s="7"/>
    </row>
    <row r="280" spans="1:3" s="61" customFormat="1" ht="19.5" customHeight="1">
      <c r="A280" s="62" t="s">
        <v>179</v>
      </c>
      <c r="B280" s="18">
        <v>155</v>
      </c>
      <c r="C280" s="61">
        <v>126.72</v>
      </c>
    </row>
    <row r="281" spans="1:9" s="61" customFormat="1" ht="17.25" customHeight="1">
      <c r="A281" s="62" t="s">
        <v>85</v>
      </c>
      <c r="B281" s="18">
        <v>170</v>
      </c>
      <c r="C281" s="61">
        <v>84.69</v>
      </c>
      <c r="I281" s="1"/>
    </row>
    <row r="282" spans="1:3" ht="17.25" customHeight="1">
      <c r="A282" s="9" t="s">
        <v>30</v>
      </c>
      <c r="B282" s="47">
        <v>5</v>
      </c>
      <c r="C282" s="1">
        <v>33.1</v>
      </c>
    </row>
    <row r="283" spans="1:4" s="80" customFormat="1" ht="17.25" customHeight="1">
      <c r="A283" s="1" t="s">
        <v>140</v>
      </c>
      <c r="B283" s="76">
        <v>25</v>
      </c>
      <c r="C283" s="80">
        <v>46</v>
      </c>
      <c r="D283" s="85"/>
    </row>
    <row r="284" spans="1:3" s="2" customFormat="1" ht="17.25" customHeight="1">
      <c r="A284" s="21" t="s">
        <v>21</v>
      </c>
      <c r="B284" s="52">
        <f>SUM(B280:B283)</f>
        <v>355</v>
      </c>
      <c r="C284" s="52">
        <f>SUM(C280:C283)</f>
        <v>290.51</v>
      </c>
    </row>
    <row r="285" spans="1:3" s="2" customFormat="1" ht="17.25" customHeight="1">
      <c r="A285" s="21"/>
      <c r="B285" s="53"/>
      <c r="C285" s="19"/>
    </row>
    <row r="286" spans="1:3" s="2" customFormat="1" ht="17.25" customHeight="1">
      <c r="A286" s="21" t="s">
        <v>24</v>
      </c>
      <c r="B286" s="53"/>
      <c r="C286" s="38"/>
    </row>
    <row r="287" spans="1:3" ht="17.25" customHeight="1">
      <c r="A287" s="9" t="s">
        <v>89</v>
      </c>
      <c r="B287" s="38">
        <v>100</v>
      </c>
      <c r="C287" s="2">
        <v>52.93</v>
      </c>
    </row>
    <row r="288" spans="1:2" ht="17.25" customHeight="1">
      <c r="A288" s="9"/>
      <c r="B288" s="46"/>
    </row>
    <row r="289" spans="1:3" ht="17.25" customHeight="1">
      <c r="A289" s="2" t="s">
        <v>2</v>
      </c>
      <c r="C289" s="15"/>
    </row>
    <row r="290" spans="1:3" s="36" customFormat="1" ht="17.25" customHeight="1">
      <c r="A290" s="35" t="s">
        <v>79</v>
      </c>
      <c r="B290" s="46">
        <v>40</v>
      </c>
      <c r="C290" s="10">
        <v>5.6</v>
      </c>
    </row>
    <row r="291" spans="1:3" ht="17.25" customHeight="1">
      <c r="A291" s="9" t="s">
        <v>157</v>
      </c>
      <c r="B291" s="46">
        <v>150</v>
      </c>
      <c r="C291" s="11">
        <v>65.14</v>
      </c>
    </row>
    <row r="292" spans="1:3" s="61" customFormat="1" ht="17.25" customHeight="1">
      <c r="A292" s="62" t="s">
        <v>151</v>
      </c>
      <c r="B292" s="46">
        <v>60</v>
      </c>
      <c r="C292" s="11">
        <v>101.62</v>
      </c>
    </row>
    <row r="293" spans="1:3" s="61" customFormat="1" ht="17.25" customHeight="1">
      <c r="A293" s="62" t="s">
        <v>47</v>
      </c>
      <c r="B293" s="46">
        <v>20</v>
      </c>
      <c r="C293" s="11">
        <v>14.14</v>
      </c>
    </row>
    <row r="294" spans="1:3" s="36" customFormat="1" ht="17.25" customHeight="1">
      <c r="A294" s="35" t="s">
        <v>123</v>
      </c>
      <c r="B294" s="63">
        <v>110</v>
      </c>
      <c r="C294" s="10">
        <v>123.53</v>
      </c>
    </row>
    <row r="295" spans="1:3" s="61" customFormat="1" ht="17.25" customHeight="1">
      <c r="A295" s="62" t="s">
        <v>108</v>
      </c>
      <c r="B295" s="18">
        <v>150</v>
      </c>
      <c r="C295" s="18">
        <v>84.75</v>
      </c>
    </row>
    <row r="296" spans="1:4" s="61" customFormat="1" ht="17.25" customHeight="1">
      <c r="A296" s="62" t="s">
        <v>142</v>
      </c>
      <c r="B296" s="10">
        <v>20</v>
      </c>
      <c r="C296" s="10">
        <v>47</v>
      </c>
      <c r="D296" s="86"/>
    </row>
    <row r="297" spans="1:3" s="61" customFormat="1" ht="17.25" customHeight="1">
      <c r="A297" s="62" t="s">
        <v>141</v>
      </c>
      <c r="B297" s="10">
        <v>20</v>
      </c>
      <c r="C297" s="10">
        <v>41.2</v>
      </c>
    </row>
    <row r="298" spans="1:3" ht="17.25" customHeight="1">
      <c r="A298" s="21" t="s">
        <v>21</v>
      </c>
      <c r="B298" s="49">
        <f>SUM(B290:B297)</f>
        <v>570</v>
      </c>
      <c r="C298" s="49">
        <f>SUM(C290:C297)</f>
        <v>482.97999999999996</v>
      </c>
    </row>
    <row r="299" spans="1:3" ht="17.25" customHeight="1">
      <c r="A299" s="9"/>
      <c r="B299" s="46"/>
      <c r="C299" s="18"/>
    </row>
    <row r="300" spans="1:3" ht="17.25" customHeight="1">
      <c r="A300" s="2" t="s">
        <v>8</v>
      </c>
      <c r="C300" s="7"/>
    </row>
    <row r="301" spans="1:3" s="61" customFormat="1" ht="18" customHeight="1">
      <c r="A301" s="62" t="s">
        <v>4</v>
      </c>
      <c r="B301" s="63">
        <v>150</v>
      </c>
      <c r="C301" s="18">
        <v>36</v>
      </c>
    </row>
    <row r="302" spans="1:3" ht="17.25" customHeight="1">
      <c r="A302" s="9" t="s">
        <v>36</v>
      </c>
      <c r="B302" s="46">
        <v>40</v>
      </c>
      <c r="C302" s="1">
        <v>117.38</v>
      </c>
    </row>
    <row r="303" spans="1:3" s="64" customFormat="1" ht="17.25" customHeight="1">
      <c r="A303" s="60" t="s">
        <v>90</v>
      </c>
      <c r="B303" s="10">
        <v>50</v>
      </c>
      <c r="C303" s="10">
        <v>47.5</v>
      </c>
    </row>
    <row r="304" spans="1:3" ht="17.25" customHeight="1">
      <c r="A304" s="21" t="s">
        <v>21</v>
      </c>
      <c r="B304" s="49">
        <f>SUM(B301:B303)</f>
        <v>240</v>
      </c>
      <c r="C304" s="49">
        <f>SUM(C301:C303)</f>
        <v>200.88</v>
      </c>
    </row>
    <row r="305" spans="1:3" ht="17.25" customHeight="1">
      <c r="A305" s="9"/>
      <c r="B305" s="46"/>
      <c r="C305" s="11"/>
    </row>
    <row r="306" spans="1:3" ht="17.25" customHeight="1">
      <c r="A306" s="2" t="s">
        <v>10</v>
      </c>
      <c r="C306" s="7"/>
    </row>
    <row r="307" spans="1:3" s="61" customFormat="1" ht="17.25" customHeight="1">
      <c r="A307" s="62" t="s">
        <v>152</v>
      </c>
      <c r="B307" s="10">
        <v>60</v>
      </c>
      <c r="C307" s="10">
        <v>111.57</v>
      </c>
    </row>
    <row r="308" spans="1:3" ht="17.25" customHeight="1">
      <c r="A308" s="9" t="s">
        <v>46</v>
      </c>
      <c r="B308" s="46">
        <v>25</v>
      </c>
      <c r="C308" s="1">
        <v>16.64</v>
      </c>
    </row>
    <row r="309" spans="1:3" s="61" customFormat="1" ht="17.25" customHeight="1">
      <c r="A309" s="62" t="s">
        <v>43</v>
      </c>
      <c r="B309" s="63">
        <v>110</v>
      </c>
      <c r="C309" s="18">
        <v>92.84</v>
      </c>
    </row>
    <row r="310" spans="1:3" ht="17.25" customHeight="1">
      <c r="A310" s="9" t="s">
        <v>91</v>
      </c>
      <c r="B310" s="46">
        <v>150</v>
      </c>
      <c r="C310" s="18">
        <v>62.16</v>
      </c>
    </row>
    <row r="311" spans="1:4" s="61" customFormat="1" ht="17.25" customHeight="1">
      <c r="A311" s="62" t="s">
        <v>142</v>
      </c>
      <c r="B311" s="10">
        <v>20</v>
      </c>
      <c r="C311" s="10">
        <v>47</v>
      </c>
      <c r="D311" s="86"/>
    </row>
    <row r="312" spans="1:4" s="61" customFormat="1" ht="17.25" customHeight="1">
      <c r="A312" s="62" t="s">
        <v>142</v>
      </c>
      <c r="B312" s="10">
        <v>15</v>
      </c>
      <c r="C312" s="10">
        <v>35.25</v>
      </c>
      <c r="D312" s="86"/>
    </row>
    <row r="313" spans="1:3" s="64" customFormat="1" ht="17.25" customHeight="1">
      <c r="A313" s="60" t="s">
        <v>90</v>
      </c>
      <c r="B313" s="10">
        <v>50</v>
      </c>
      <c r="C313" s="10">
        <v>47.5</v>
      </c>
    </row>
    <row r="314" spans="1:3" ht="17.25" customHeight="1">
      <c r="A314" s="2" t="s">
        <v>21</v>
      </c>
      <c r="B314" s="2">
        <f>SUM(B307:B313)</f>
        <v>430</v>
      </c>
      <c r="C314" s="2">
        <f>SUM(C307:C313)</f>
        <v>412.96</v>
      </c>
    </row>
    <row r="315" spans="1:3" ht="17.25" customHeight="1">
      <c r="A315" s="2" t="s">
        <v>3</v>
      </c>
      <c r="C315" s="12">
        <f>C284+C287+C298+C304+C314</f>
        <v>1440.26</v>
      </c>
    </row>
    <row r="316" spans="1:2" ht="17.25" customHeight="1">
      <c r="A316" s="42" t="s">
        <v>52</v>
      </c>
      <c r="B316" s="88"/>
    </row>
    <row r="317" spans="1:3" ht="17.25" customHeight="1">
      <c r="A317" s="2"/>
      <c r="B317" s="2" t="s">
        <v>137</v>
      </c>
      <c r="C317" s="12" t="s">
        <v>122</v>
      </c>
    </row>
    <row r="318" spans="1:3" ht="17.25" customHeight="1">
      <c r="A318" s="2" t="s">
        <v>15</v>
      </c>
      <c r="C318" s="7"/>
    </row>
    <row r="319" spans="1:3" ht="17.25" customHeight="1">
      <c r="A319" s="2" t="s">
        <v>65</v>
      </c>
      <c r="B319" s="4"/>
      <c r="C319" s="5"/>
    </row>
    <row r="320" spans="1:3" ht="19.5" customHeight="1">
      <c r="A320" s="9" t="s">
        <v>34</v>
      </c>
      <c r="B320" s="46">
        <v>150</v>
      </c>
      <c r="C320" s="1">
        <v>148.78</v>
      </c>
    </row>
    <row r="321" spans="1:3" ht="17.25" customHeight="1">
      <c r="A321" s="9" t="s">
        <v>121</v>
      </c>
      <c r="B321" s="46">
        <v>170</v>
      </c>
      <c r="C321" s="1">
        <v>82.46</v>
      </c>
    </row>
    <row r="322" spans="1:3" ht="17.25" customHeight="1">
      <c r="A322" s="9" t="s">
        <v>30</v>
      </c>
      <c r="B322" s="47">
        <v>5</v>
      </c>
      <c r="C322" s="1">
        <v>33.1</v>
      </c>
    </row>
    <row r="323" spans="1:3" ht="17.25" customHeight="1">
      <c r="A323" s="9" t="s">
        <v>32</v>
      </c>
      <c r="B323" s="10">
        <v>7</v>
      </c>
      <c r="C323" s="18">
        <v>26.6</v>
      </c>
    </row>
    <row r="324" spans="1:4" s="80" customFormat="1" ht="17.25" customHeight="1">
      <c r="A324" s="1" t="s">
        <v>140</v>
      </c>
      <c r="B324" s="76">
        <v>25</v>
      </c>
      <c r="C324" s="80">
        <v>46</v>
      </c>
      <c r="D324" s="85"/>
    </row>
    <row r="325" spans="1:3" ht="17.25" customHeight="1">
      <c r="A325" s="6" t="s">
        <v>21</v>
      </c>
      <c r="B325" s="48">
        <f>SUM(B320:B324)</f>
        <v>357</v>
      </c>
      <c r="C325" s="48">
        <f>SUM(C320:C324)</f>
        <v>336.94000000000005</v>
      </c>
    </row>
    <row r="326" spans="1:2" ht="17.25" customHeight="1">
      <c r="A326" s="9"/>
      <c r="B326" s="46"/>
    </row>
    <row r="327" spans="1:3" ht="17.25" customHeight="1">
      <c r="A327" s="6" t="s">
        <v>24</v>
      </c>
      <c r="B327" s="50"/>
      <c r="C327" s="14"/>
    </row>
    <row r="328" spans="1:3" ht="17.25" customHeight="1">
      <c r="A328" s="9" t="s">
        <v>95</v>
      </c>
      <c r="B328" s="49">
        <v>100</v>
      </c>
      <c r="C328" s="2">
        <v>68.34</v>
      </c>
    </row>
    <row r="329" spans="1:2" ht="21" customHeight="1">
      <c r="A329" s="9"/>
      <c r="B329" s="46"/>
    </row>
    <row r="330" spans="1:3" ht="17.25" customHeight="1">
      <c r="A330" s="2" t="s">
        <v>13</v>
      </c>
      <c r="C330" s="7"/>
    </row>
    <row r="331" spans="1:3" s="36" customFormat="1" ht="17.25" customHeight="1">
      <c r="A331" s="35" t="s">
        <v>80</v>
      </c>
      <c r="B331" s="46">
        <v>40</v>
      </c>
      <c r="C331" s="10">
        <v>7.2</v>
      </c>
    </row>
    <row r="332" spans="1:3" ht="21" customHeight="1">
      <c r="A332" s="9" t="s">
        <v>109</v>
      </c>
      <c r="B332" s="46">
        <v>150</v>
      </c>
      <c r="C332" s="1">
        <v>85.45</v>
      </c>
    </row>
    <row r="333" spans="1:3" s="44" customFormat="1" ht="18" customHeight="1">
      <c r="A333" s="8" t="s">
        <v>127</v>
      </c>
      <c r="B333" s="18">
        <v>180</v>
      </c>
      <c r="C333" s="44">
        <v>157.11</v>
      </c>
    </row>
    <row r="334" spans="1:3" s="61" customFormat="1" ht="18" customHeight="1">
      <c r="A334" s="62" t="s">
        <v>110</v>
      </c>
      <c r="B334" s="18">
        <v>150</v>
      </c>
      <c r="C334" s="18">
        <v>50</v>
      </c>
    </row>
    <row r="335" spans="1:4" s="61" customFormat="1" ht="17.25" customHeight="1">
      <c r="A335" s="62" t="s">
        <v>142</v>
      </c>
      <c r="B335" s="10">
        <v>20</v>
      </c>
      <c r="C335" s="10">
        <v>47</v>
      </c>
      <c r="D335" s="86"/>
    </row>
    <row r="336" spans="1:3" s="61" customFormat="1" ht="17.25" customHeight="1">
      <c r="A336" s="62" t="s">
        <v>141</v>
      </c>
      <c r="B336" s="10">
        <v>20</v>
      </c>
      <c r="C336" s="10">
        <v>41.2</v>
      </c>
    </row>
    <row r="337" spans="1:12" s="2" customFormat="1" ht="17.25" customHeight="1">
      <c r="A337" s="21" t="s">
        <v>21</v>
      </c>
      <c r="B337" s="49">
        <f>SUM(B331:B336)</f>
        <v>560</v>
      </c>
      <c r="C337" s="49">
        <f>SUM(C331:C336)</f>
        <v>387.96</v>
      </c>
      <c r="D337" s="38">
        <f aca="true" t="shared" si="0" ref="D337:L337">SUM(D331:D334)</f>
        <v>0</v>
      </c>
      <c r="E337" s="38">
        <f t="shared" si="0"/>
        <v>0</v>
      </c>
      <c r="F337" s="38">
        <f t="shared" si="0"/>
        <v>0</v>
      </c>
      <c r="G337" s="38">
        <f t="shared" si="0"/>
        <v>0</v>
      </c>
      <c r="H337" s="38">
        <f t="shared" si="0"/>
        <v>0</v>
      </c>
      <c r="I337" s="38">
        <f t="shared" si="0"/>
        <v>0</v>
      </c>
      <c r="J337" s="38">
        <f t="shared" si="0"/>
        <v>0</v>
      </c>
      <c r="K337" s="38">
        <f t="shared" si="0"/>
        <v>0</v>
      </c>
      <c r="L337" s="38">
        <f t="shared" si="0"/>
        <v>0</v>
      </c>
    </row>
    <row r="338" spans="1:3" ht="17.25" customHeight="1">
      <c r="A338" s="2"/>
      <c r="C338" s="7"/>
    </row>
    <row r="339" spans="1:3" ht="17.25" customHeight="1">
      <c r="A339" s="2" t="s">
        <v>8</v>
      </c>
      <c r="C339" s="7"/>
    </row>
    <row r="340" spans="1:3" ht="17.25" customHeight="1">
      <c r="A340" s="9" t="s">
        <v>63</v>
      </c>
      <c r="B340" s="51">
        <v>150</v>
      </c>
      <c r="C340" s="1">
        <v>79.5</v>
      </c>
    </row>
    <row r="341" spans="1:3" ht="17.25" customHeight="1">
      <c r="A341" s="9" t="s">
        <v>135</v>
      </c>
      <c r="B341" s="46">
        <v>50</v>
      </c>
      <c r="C341" s="1">
        <v>119.97</v>
      </c>
    </row>
    <row r="342" spans="1:3" s="2" customFormat="1" ht="17.25" customHeight="1">
      <c r="A342" s="21" t="s">
        <v>21</v>
      </c>
      <c r="B342" s="49">
        <f>SUM(B340:B341)</f>
        <v>200</v>
      </c>
      <c r="C342" s="49">
        <f>SUM(C340:C341)</f>
        <v>199.47</v>
      </c>
    </row>
    <row r="343" spans="1:2" s="2" customFormat="1" ht="17.25" customHeight="1">
      <c r="A343" s="21"/>
      <c r="B343" s="49"/>
    </row>
    <row r="344" spans="1:3" ht="17.25" customHeight="1">
      <c r="A344" s="6" t="s">
        <v>10</v>
      </c>
      <c r="B344" s="50"/>
      <c r="C344" s="15"/>
    </row>
    <row r="345" spans="1:3" s="36" customFormat="1" ht="17.25" customHeight="1">
      <c r="A345" s="35" t="s">
        <v>79</v>
      </c>
      <c r="B345" s="46">
        <v>40</v>
      </c>
      <c r="C345" s="10">
        <v>5.6</v>
      </c>
    </row>
    <row r="346" spans="1:4" s="80" customFormat="1" ht="17.25" customHeight="1">
      <c r="A346" s="75" t="s">
        <v>139</v>
      </c>
      <c r="B346" s="76">
        <v>60</v>
      </c>
      <c r="C346" s="80">
        <v>154.7</v>
      </c>
      <c r="D346" s="80" t="s">
        <v>129</v>
      </c>
    </row>
    <row r="347" spans="1:3" s="61" customFormat="1" ht="17.25" customHeight="1">
      <c r="A347" s="62" t="s">
        <v>47</v>
      </c>
      <c r="B347" s="46">
        <v>20</v>
      </c>
      <c r="C347" s="11">
        <v>14.14</v>
      </c>
    </row>
    <row r="348" spans="1:3" ht="17.25" customHeight="1">
      <c r="A348" s="9" t="s">
        <v>128</v>
      </c>
      <c r="B348" s="46">
        <v>110</v>
      </c>
      <c r="C348" s="1">
        <v>112.97</v>
      </c>
    </row>
    <row r="349" spans="1:3" s="61" customFormat="1" ht="18" customHeight="1">
      <c r="A349" s="62" t="s">
        <v>180</v>
      </c>
      <c r="B349" s="63">
        <v>150</v>
      </c>
      <c r="C349" s="18">
        <v>46.22</v>
      </c>
    </row>
    <row r="350" spans="1:4" s="61" customFormat="1" ht="17.25" customHeight="1">
      <c r="A350" s="62" t="s">
        <v>142</v>
      </c>
      <c r="B350" s="10">
        <v>15</v>
      </c>
      <c r="C350" s="10">
        <v>35.25</v>
      </c>
      <c r="D350" s="86"/>
    </row>
    <row r="351" spans="1:3" s="61" customFormat="1" ht="17.25" customHeight="1">
      <c r="A351" s="62" t="s">
        <v>141</v>
      </c>
      <c r="B351" s="10">
        <v>20</v>
      </c>
      <c r="C351" s="10">
        <v>41.2</v>
      </c>
    </row>
    <row r="352" spans="1:3" s="64" customFormat="1" ht="17.25" customHeight="1">
      <c r="A352" s="60" t="s">
        <v>90</v>
      </c>
      <c r="B352" s="10">
        <v>100</v>
      </c>
      <c r="C352" s="10">
        <v>90.25</v>
      </c>
    </row>
    <row r="353" spans="1:3" s="2" customFormat="1" ht="17.25" customHeight="1">
      <c r="A353" s="21" t="s">
        <v>21</v>
      </c>
      <c r="B353" s="49">
        <f>SUM(B345:B352)</f>
        <v>515</v>
      </c>
      <c r="C353" s="49">
        <f>SUM(C345:C352)</f>
        <v>500.33</v>
      </c>
    </row>
    <row r="354" spans="1:3" ht="17.25" customHeight="1">
      <c r="A354" s="6" t="s">
        <v>3</v>
      </c>
      <c r="B354" s="50"/>
      <c r="C354" s="14">
        <f>C325+C328+C337+C342+C353</f>
        <v>1493.04</v>
      </c>
    </row>
    <row r="355" spans="1:2" ht="17.25" customHeight="1">
      <c r="A355" s="42" t="s">
        <v>52</v>
      </c>
      <c r="B355" s="88"/>
    </row>
    <row r="356" spans="1:3" ht="17.25" customHeight="1">
      <c r="A356" s="6"/>
      <c r="B356" s="2" t="s">
        <v>137</v>
      </c>
      <c r="C356" s="12" t="s">
        <v>122</v>
      </c>
    </row>
    <row r="357" spans="1:3" ht="17.25" customHeight="1">
      <c r="A357" s="2" t="s">
        <v>66</v>
      </c>
      <c r="C357" s="7"/>
    </row>
    <row r="358" spans="1:3" ht="17.25" customHeight="1">
      <c r="A358" s="2" t="s">
        <v>1</v>
      </c>
      <c r="B358" s="4"/>
      <c r="C358" s="5"/>
    </row>
    <row r="359" spans="1:3" s="61" customFormat="1" ht="17.25" customHeight="1">
      <c r="A359" s="62" t="s">
        <v>138</v>
      </c>
      <c r="B359" s="18">
        <v>130</v>
      </c>
      <c r="C359" s="18">
        <v>221.3</v>
      </c>
    </row>
    <row r="360" spans="1:4" s="61" customFormat="1" ht="17.25" customHeight="1">
      <c r="A360" s="62" t="s">
        <v>113</v>
      </c>
      <c r="B360" s="18">
        <v>30</v>
      </c>
      <c r="C360" s="18">
        <v>23.8</v>
      </c>
      <c r="D360" s="61">
        <v>0</v>
      </c>
    </row>
    <row r="361" spans="1:9" s="61" customFormat="1" ht="21" customHeight="1">
      <c r="A361" s="62" t="s">
        <v>19</v>
      </c>
      <c r="B361" s="18">
        <v>170</v>
      </c>
      <c r="C361" s="61">
        <v>91.51</v>
      </c>
      <c r="I361" s="1"/>
    </row>
    <row r="362" spans="1:3" ht="17.25" customHeight="1">
      <c r="A362" s="9" t="s">
        <v>30</v>
      </c>
      <c r="B362" s="47">
        <v>5</v>
      </c>
      <c r="C362" s="1">
        <v>33.1</v>
      </c>
    </row>
    <row r="363" spans="1:4" s="80" customFormat="1" ht="17.25" customHeight="1">
      <c r="A363" s="1" t="s">
        <v>140</v>
      </c>
      <c r="B363" s="76">
        <v>25</v>
      </c>
      <c r="C363" s="80">
        <v>46</v>
      </c>
      <c r="D363" s="85"/>
    </row>
    <row r="364" spans="1:8" ht="17.25" customHeight="1">
      <c r="A364" s="21" t="s">
        <v>21</v>
      </c>
      <c r="B364" s="52">
        <f>SUM(B359:B363)</f>
        <v>360</v>
      </c>
      <c r="C364" s="52">
        <f>SUM(C359:C363)</f>
        <v>415.71000000000004</v>
      </c>
      <c r="D364" s="38">
        <f>SUM(D359:D362)</f>
        <v>0</v>
      </c>
      <c r="E364" s="38">
        <f>SUM(E359:E362)</f>
        <v>0</v>
      </c>
      <c r="F364" s="38">
        <f>SUM(F359:F362)</f>
        <v>0</v>
      </c>
      <c r="G364" s="38">
        <f>SUM(G359:G362)</f>
        <v>0</v>
      </c>
      <c r="H364" s="38">
        <f>SUM(H359:H362)</f>
        <v>0</v>
      </c>
    </row>
    <row r="365" spans="1:8" ht="17.25" customHeight="1">
      <c r="A365" s="21"/>
      <c r="B365" s="54"/>
      <c r="C365" s="38"/>
      <c r="D365" s="38"/>
      <c r="E365" s="38"/>
      <c r="F365" s="38"/>
      <c r="G365" s="38"/>
      <c r="H365" s="38"/>
    </row>
    <row r="366" spans="1:8" ht="17.25" customHeight="1">
      <c r="A366" s="21" t="s">
        <v>24</v>
      </c>
      <c r="B366" s="54"/>
      <c r="C366" s="38"/>
      <c r="D366" s="38"/>
      <c r="E366" s="38"/>
      <c r="F366" s="38"/>
      <c r="G366" s="38"/>
      <c r="H366" s="38"/>
    </row>
    <row r="367" spans="1:3" ht="17.25" customHeight="1">
      <c r="A367" s="9" t="s">
        <v>89</v>
      </c>
      <c r="B367" s="38">
        <v>100</v>
      </c>
      <c r="C367" s="2">
        <v>52.93</v>
      </c>
    </row>
    <row r="368" spans="1:3" ht="17.25" customHeight="1">
      <c r="A368" s="2"/>
      <c r="C368" s="7"/>
    </row>
    <row r="369" spans="1:3" ht="17.25" customHeight="1">
      <c r="A369" s="23" t="s">
        <v>13</v>
      </c>
      <c r="B369" s="24"/>
      <c r="C369" s="5"/>
    </row>
    <row r="370" spans="1:3" s="36" customFormat="1" ht="17.25" customHeight="1">
      <c r="A370" s="35" t="s">
        <v>79</v>
      </c>
      <c r="B370" s="46">
        <v>40</v>
      </c>
      <c r="C370" s="10">
        <v>5.6</v>
      </c>
    </row>
    <row r="371" spans="1:3" ht="17.25" customHeight="1">
      <c r="A371" s="9" t="s">
        <v>40</v>
      </c>
      <c r="B371" s="51">
        <v>150</v>
      </c>
      <c r="C371" s="1">
        <v>102</v>
      </c>
    </row>
    <row r="372" spans="1:3" s="61" customFormat="1" ht="17.25" customHeight="1">
      <c r="A372" s="62" t="s">
        <v>159</v>
      </c>
      <c r="B372" s="51">
        <v>120</v>
      </c>
      <c r="C372" s="26">
        <v>57</v>
      </c>
    </row>
    <row r="373" spans="1:3" ht="17.25" customHeight="1">
      <c r="A373" s="9" t="s">
        <v>46</v>
      </c>
      <c r="B373" s="46">
        <v>25</v>
      </c>
      <c r="C373" s="1">
        <v>16.64</v>
      </c>
    </row>
    <row r="374" spans="1:3" s="61" customFormat="1" ht="17.25" customHeight="1">
      <c r="A374" s="62" t="s">
        <v>53</v>
      </c>
      <c r="B374" s="51">
        <v>150</v>
      </c>
      <c r="C374" s="18">
        <v>75.6</v>
      </c>
    </row>
    <row r="375" spans="1:4" s="61" customFormat="1" ht="17.25" customHeight="1">
      <c r="A375" s="62" t="s">
        <v>142</v>
      </c>
      <c r="B375" s="10">
        <v>20</v>
      </c>
      <c r="C375" s="10">
        <v>47</v>
      </c>
      <c r="D375" s="86"/>
    </row>
    <row r="376" spans="1:3" s="61" customFormat="1" ht="17.25" customHeight="1">
      <c r="A376" s="62" t="s">
        <v>141</v>
      </c>
      <c r="B376" s="10">
        <v>20</v>
      </c>
      <c r="C376" s="10">
        <v>41.2</v>
      </c>
    </row>
    <row r="377" spans="1:3" ht="17.25" customHeight="1">
      <c r="A377" s="21" t="s">
        <v>21</v>
      </c>
      <c r="B377" s="49">
        <f>SUM(B370:B376)</f>
        <v>525</v>
      </c>
      <c r="C377" s="49">
        <f>SUM(C370:C376)</f>
        <v>345.04</v>
      </c>
    </row>
    <row r="378" spans="1:3" ht="17.25" customHeight="1">
      <c r="A378" s="23"/>
      <c r="B378" s="20"/>
      <c r="C378" s="7"/>
    </row>
    <row r="379" spans="1:3" ht="17.25" customHeight="1">
      <c r="A379" s="25" t="s">
        <v>8</v>
      </c>
      <c r="B379" s="51"/>
      <c r="C379" s="11"/>
    </row>
    <row r="380" spans="1:3" ht="17.25" customHeight="1">
      <c r="A380" s="9" t="s">
        <v>86</v>
      </c>
      <c r="B380" s="46">
        <v>135</v>
      </c>
      <c r="C380" s="1">
        <v>71.55</v>
      </c>
    </row>
    <row r="381" spans="1:3" ht="17.25" customHeight="1">
      <c r="A381" s="9" t="s">
        <v>35</v>
      </c>
      <c r="B381" s="46">
        <v>45</v>
      </c>
      <c r="C381" s="1">
        <v>145.11</v>
      </c>
    </row>
    <row r="382" spans="1:3" s="64" customFormat="1" ht="17.25" customHeight="1">
      <c r="A382" s="60" t="s">
        <v>84</v>
      </c>
      <c r="B382" s="63">
        <v>50</v>
      </c>
      <c r="C382" s="64">
        <v>22</v>
      </c>
    </row>
    <row r="383" spans="1:3" ht="17.25" customHeight="1">
      <c r="A383" s="2" t="s">
        <v>21</v>
      </c>
      <c r="B383" s="49">
        <f>SUM(B380:B382)</f>
        <v>230</v>
      </c>
      <c r="C383" s="49">
        <f>SUM(C380:C382)</f>
        <v>238.66000000000003</v>
      </c>
    </row>
    <row r="384" spans="1:3" s="61" customFormat="1" ht="17.25" customHeight="1">
      <c r="A384" s="62"/>
      <c r="B384" s="51"/>
      <c r="C384" s="18"/>
    </row>
    <row r="385" spans="1:3" ht="17.25" customHeight="1">
      <c r="A385" s="25" t="s">
        <v>10</v>
      </c>
      <c r="B385" s="51"/>
      <c r="C385" s="11"/>
    </row>
    <row r="386" spans="1:3" s="36" customFormat="1" ht="17.25" customHeight="1">
      <c r="A386" s="35" t="s">
        <v>80</v>
      </c>
      <c r="B386" s="46">
        <v>40</v>
      </c>
      <c r="C386" s="10">
        <v>7.2</v>
      </c>
    </row>
    <row r="387" spans="1:3" ht="17.25" customHeight="1">
      <c r="A387" s="9" t="s">
        <v>38</v>
      </c>
      <c r="B387" s="18">
        <v>155</v>
      </c>
      <c r="C387" s="18">
        <v>210</v>
      </c>
    </row>
    <row r="388" spans="1:3" s="61" customFormat="1" ht="18" customHeight="1">
      <c r="A388" s="62" t="s">
        <v>4</v>
      </c>
      <c r="B388" s="63">
        <v>150</v>
      </c>
      <c r="C388" s="18">
        <v>36</v>
      </c>
    </row>
    <row r="389" spans="1:4" s="61" customFormat="1" ht="17.25" customHeight="1">
      <c r="A389" s="62" t="s">
        <v>142</v>
      </c>
      <c r="B389" s="10">
        <v>15</v>
      </c>
      <c r="C389" s="10">
        <v>35.25</v>
      </c>
      <c r="D389" s="86"/>
    </row>
    <row r="390" spans="1:3" s="61" customFormat="1" ht="17.25" customHeight="1">
      <c r="A390" s="62" t="s">
        <v>141</v>
      </c>
      <c r="B390" s="10">
        <v>20</v>
      </c>
      <c r="C390" s="10">
        <v>41.2</v>
      </c>
    </row>
    <row r="391" spans="1:3" s="64" customFormat="1" ht="17.25" customHeight="1">
      <c r="A391" s="60" t="s">
        <v>84</v>
      </c>
      <c r="B391" s="63">
        <v>50</v>
      </c>
      <c r="C391" s="64">
        <v>22</v>
      </c>
    </row>
    <row r="392" spans="1:3" ht="17.25" customHeight="1">
      <c r="A392" s="60"/>
      <c r="B392" s="49">
        <f>SUM(B386:B391)</f>
        <v>430</v>
      </c>
      <c r="C392" s="49">
        <f>SUM(C386:C391)</f>
        <v>351.65</v>
      </c>
    </row>
    <row r="393" spans="1:3" ht="17.25" customHeight="1">
      <c r="A393" s="23" t="s">
        <v>3</v>
      </c>
      <c r="B393" s="20"/>
      <c r="C393" s="12">
        <f>C364+C367+C377+C383+C392</f>
        <v>1403.9900000000002</v>
      </c>
    </row>
    <row r="394" spans="1:3" ht="17.25" customHeight="1">
      <c r="A394" s="23"/>
      <c r="B394" s="20"/>
      <c r="C394" s="12"/>
    </row>
    <row r="395" spans="1:2" ht="17.25" customHeight="1">
      <c r="A395" s="42" t="s">
        <v>52</v>
      </c>
      <c r="B395" s="88"/>
    </row>
    <row r="396" spans="1:3" ht="20.25" customHeight="1">
      <c r="A396" s="9"/>
      <c r="B396" s="2" t="s">
        <v>137</v>
      </c>
      <c r="C396" s="12" t="s">
        <v>122</v>
      </c>
    </row>
    <row r="397" spans="1:3" ht="17.25" customHeight="1">
      <c r="A397" s="29" t="s">
        <v>67</v>
      </c>
      <c r="B397" s="30"/>
      <c r="C397" s="31"/>
    </row>
    <row r="398" spans="1:3" ht="17.25" customHeight="1">
      <c r="A398" s="2" t="s">
        <v>1</v>
      </c>
      <c r="B398" s="4"/>
      <c r="C398" s="5"/>
    </row>
    <row r="399" spans="1:3" s="64" customFormat="1" ht="19.5" customHeight="1">
      <c r="A399" s="60" t="s">
        <v>101</v>
      </c>
      <c r="B399" s="10">
        <v>150</v>
      </c>
      <c r="C399" s="64">
        <v>141.69</v>
      </c>
    </row>
    <row r="400" spans="1:3" s="61" customFormat="1" ht="18" customHeight="1">
      <c r="A400" s="62" t="s">
        <v>4</v>
      </c>
      <c r="B400" s="63">
        <v>170</v>
      </c>
      <c r="C400" s="18">
        <v>36</v>
      </c>
    </row>
    <row r="401" spans="1:3" ht="17.25" customHeight="1">
      <c r="A401" s="9" t="s">
        <v>32</v>
      </c>
      <c r="B401" s="10">
        <v>7</v>
      </c>
      <c r="C401" s="18">
        <v>26.6</v>
      </c>
    </row>
    <row r="402" spans="1:3" ht="17.25" customHeight="1">
      <c r="A402" s="9" t="s">
        <v>30</v>
      </c>
      <c r="B402" s="47">
        <v>5</v>
      </c>
      <c r="C402" s="1">
        <v>33.1</v>
      </c>
    </row>
    <row r="403" spans="1:4" s="80" customFormat="1" ht="17.25" customHeight="1">
      <c r="A403" s="1" t="s">
        <v>140</v>
      </c>
      <c r="B403" s="76">
        <v>25</v>
      </c>
      <c r="C403" s="80">
        <v>46</v>
      </c>
      <c r="D403" s="85"/>
    </row>
    <row r="404" spans="1:3" ht="17.25" customHeight="1">
      <c r="A404" s="33" t="s">
        <v>21</v>
      </c>
      <c r="B404" s="71">
        <f>SUM(B399:B403)</f>
        <v>357</v>
      </c>
      <c r="C404" s="84">
        <f>SUM(C399:C403)</f>
        <v>283.39</v>
      </c>
    </row>
    <row r="405" spans="1:3" ht="17.25" customHeight="1">
      <c r="A405" s="33"/>
      <c r="B405" s="55"/>
      <c r="C405" s="34"/>
    </row>
    <row r="406" spans="1:3" ht="17.25" customHeight="1">
      <c r="A406" s="33" t="s">
        <v>24</v>
      </c>
      <c r="B406" s="55"/>
      <c r="C406" s="34"/>
    </row>
    <row r="407" spans="1:3" ht="17.25" customHeight="1">
      <c r="A407" s="9" t="s">
        <v>81</v>
      </c>
      <c r="B407" s="39">
        <v>100</v>
      </c>
      <c r="C407" s="19">
        <v>42.88</v>
      </c>
    </row>
    <row r="408" spans="1:3" ht="17.25" customHeight="1">
      <c r="A408" s="69"/>
      <c r="B408" s="56"/>
      <c r="C408" s="30"/>
    </row>
    <row r="409" spans="1:3" ht="17.25" customHeight="1">
      <c r="A409" s="29" t="s">
        <v>13</v>
      </c>
      <c r="B409" s="30"/>
      <c r="C409" s="31"/>
    </row>
    <row r="410" spans="1:3" s="36" customFormat="1" ht="17.25" customHeight="1">
      <c r="A410" s="35" t="s">
        <v>80</v>
      </c>
      <c r="B410" s="46">
        <v>40</v>
      </c>
      <c r="C410" s="10">
        <v>7.2</v>
      </c>
    </row>
    <row r="411" spans="1:3" s="61" customFormat="1" ht="17.25" customHeight="1">
      <c r="A411" s="62" t="s">
        <v>114</v>
      </c>
      <c r="B411" s="18">
        <v>150</v>
      </c>
      <c r="C411" s="26">
        <v>70.46</v>
      </c>
    </row>
    <row r="412" spans="1:3" s="61" customFormat="1" ht="17.25" customHeight="1">
      <c r="A412" s="62" t="s">
        <v>130</v>
      </c>
      <c r="B412" s="78">
        <v>60</v>
      </c>
      <c r="C412" s="26">
        <v>132</v>
      </c>
    </row>
    <row r="413" spans="1:3" ht="17.25" customHeight="1">
      <c r="A413" s="9" t="s">
        <v>48</v>
      </c>
      <c r="B413" s="46">
        <v>25</v>
      </c>
      <c r="C413" s="1">
        <v>28.08</v>
      </c>
    </row>
    <row r="414" spans="1:3" s="61" customFormat="1" ht="17.25" customHeight="1">
      <c r="A414" s="62" t="s">
        <v>42</v>
      </c>
      <c r="B414" s="10">
        <v>110</v>
      </c>
      <c r="C414" s="61">
        <v>115.5</v>
      </c>
    </row>
    <row r="415" spans="1:3" ht="17.25" customHeight="1">
      <c r="A415" s="9" t="s">
        <v>91</v>
      </c>
      <c r="B415" s="46">
        <v>150</v>
      </c>
      <c r="C415" s="18">
        <v>62.16</v>
      </c>
    </row>
    <row r="416" spans="1:4" s="61" customFormat="1" ht="17.25" customHeight="1">
      <c r="A416" s="62" t="s">
        <v>142</v>
      </c>
      <c r="B416" s="10">
        <v>20</v>
      </c>
      <c r="C416" s="10">
        <v>47</v>
      </c>
      <c r="D416" s="86"/>
    </row>
    <row r="417" spans="1:3" s="61" customFormat="1" ht="17.25" customHeight="1">
      <c r="A417" s="62" t="s">
        <v>141</v>
      </c>
      <c r="B417" s="10">
        <v>20</v>
      </c>
      <c r="C417" s="10">
        <v>41.2</v>
      </c>
    </row>
    <row r="418" spans="1:3" ht="17.25" customHeight="1">
      <c r="A418" s="41" t="s">
        <v>21</v>
      </c>
      <c r="B418" s="57">
        <f>SUM(B410:B417)</f>
        <v>575</v>
      </c>
      <c r="C418" s="57">
        <f>SUM(C410:C417)</f>
        <v>503.59999999999997</v>
      </c>
    </row>
    <row r="419" spans="1:3" ht="17.25" customHeight="1">
      <c r="A419" s="29"/>
      <c r="B419" s="30"/>
      <c r="C419" s="31"/>
    </row>
    <row r="420" spans="1:3" ht="17.25" customHeight="1">
      <c r="A420" s="29" t="s">
        <v>8</v>
      </c>
      <c r="B420" s="30"/>
      <c r="C420" s="31"/>
    </row>
    <row r="421" spans="1:3" ht="17.25" customHeight="1">
      <c r="A421" s="9" t="s">
        <v>92</v>
      </c>
      <c r="B421" s="46">
        <v>135</v>
      </c>
      <c r="C421" s="1">
        <v>67.5</v>
      </c>
    </row>
    <row r="422" spans="1:9" s="61" customFormat="1" ht="17.25" customHeight="1">
      <c r="A422" s="62" t="s">
        <v>144</v>
      </c>
      <c r="B422" s="10">
        <v>30</v>
      </c>
      <c r="C422" s="10">
        <v>81.38</v>
      </c>
      <c r="I422" s="1"/>
    </row>
    <row r="423" spans="1:3" s="64" customFormat="1" ht="17.25" customHeight="1">
      <c r="A423" s="60" t="s">
        <v>90</v>
      </c>
      <c r="B423" s="10">
        <v>100</v>
      </c>
      <c r="C423" s="10">
        <v>95</v>
      </c>
    </row>
    <row r="424" spans="1:3" ht="17.25" customHeight="1">
      <c r="A424" s="33" t="s">
        <v>21</v>
      </c>
      <c r="B424" s="58">
        <f>SUM(B421:B423)</f>
        <v>265</v>
      </c>
      <c r="C424" s="58">
        <f>SUM(C421:C423)</f>
        <v>243.88</v>
      </c>
    </row>
    <row r="425" spans="1:3" ht="17.25" customHeight="1">
      <c r="A425" s="33"/>
      <c r="B425" s="55"/>
      <c r="C425" s="34"/>
    </row>
    <row r="426" spans="1:3" ht="17.25" customHeight="1">
      <c r="A426" s="33" t="s">
        <v>10</v>
      </c>
      <c r="B426" s="55"/>
      <c r="C426" s="32"/>
    </row>
    <row r="427" spans="1:3" s="36" customFormat="1" ht="17.25" customHeight="1">
      <c r="A427" s="35" t="s">
        <v>79</v>
      </c>
      <c r="B427" s="46">
        <v>40</v>
      </c>
      <c r="C427" s="10">
        <v>5.6</v>
      </c>
    </row>
    <row r="428" spans="1:3" ht="17.25" customHeight="1">
      <c r="A428" s="9" t="s">
        <v>153</v>
      </c>
      <c r="B428" s="46">
        <v>60</v>
      </c>
      <c r="C428" s="1">
        <v>82.83</v>
      </c>
    </row>
    <row r="429" spans="1:3" s="64" customFormat="1" ht="17.25" customHeight="1">
      <c r="A429" s="60" t="s">
        <v>154</v>
      </c>
      <c r="B429" s="35">
        <v>110</v>
      </c>
      <c r="C429" s="18">
        <v>92.84</v>
      </c>
    </row>
    <row r="430" spans="1:3" ht="17.25" customHeight="1">
      <c r="A430" s="9" t="s">
        <v>121</v>
      </c>
      <c r="B430" s="46">
        <v>160</v>
      </c>
      <c r="C430" s="1">
        <v>72.33</v>
      </c>
    </row>
    <row r="431" spans="1:4" s="61" customFormat="1" ht="17.25" customHeight="1">
      <c r="A431" s="62" t="s">
        <v>142</v>
      </c>
      <c r="B431" s="10">
        <v>15</v>
      </c>
      <c r="C431" s="10">
        <v>35.25</v>
      </c>
      <c r="D431" s="86"/>
    </row>
    <row r="432" spans="1:3" s="61" customFormat="1" ht="17.25" customHeight="1">
      <c r="A432" s="62" t="s">
        <v>141</v>
      </c>
      <c r="B432" s="10">
        <v>20</v>
      </c>
      <c r="C432" s="10">
        <v>41.2</v>
      </c>
    </row>
    <row r="433" spans="1:3" s="2" customFormat="1" ht="19.5" customHeight="1">
      <c r="A433" s="21" t="s">
        <v>21</v>
      </c>
      <c r="B433" s="49">
        <f>SUM(B427:B432)</f>
        <v>405</v>
      </c>
      <c r="C433" s="49">
        <f>SUM(C427:C432)</f>
        <v>330.04999999999995</v>
      </c>
    </row>
    <row r="434" spans="1:227" ht="17.25" customHeight="1">
      <c r="A434" s="23" t="s">
        <v>3</v>
      </c>
      <c r="B434" s="23"/>
      <c r="C434" s="23">
        <f>C404+C407+C418+C424+C433</f>
        <v>1403.8</v>
      </c>
      <c r="D434" s="23" t="s">
        <v>3</v>
      </c>
      <c r="E434" s="23" t="s">
        <v>3</v>
      </c>
      <c r="F434" s="23" t="s">
        <v>3</v>
      </c>
      <c r="G434" s="23" t="s">
        <v>3</v>
      </c>
      <c r="H434" s="23" t="s">
        <v>3</v>
      </c>
      <c r="I434" s="23" t="s">
        <v>3</v>
      </c>
      <c r="J434" s="23" t="s">
        <v>3</v>
      </c>
      <c r="K434" s="23" t="s">
        <v>3</v>
      </c>
      <c r="L434" s="23" t="s">
        <v>3</v>
      </c>
      <c r="M434" s="23" t="s">
        <v>3</v>
      </c>
      <c r="N434" s="23" t="s">
        <v>3</v>
      </c>
      <c r="O434" s="23" t="s">
        <v>3</v>
      </c>
      <c r="P434" s="23" t="s">
        <v>3</v>
      </c>
      <c r="Q434" s="23" t="s">
        <v>3</v>
      </c>
      <c r="R434" s="23" t="s">
        <v>3</v>
      </c>
      <c r="S434" s="23" t="s">
        <v>3</v>
      </c>
      <c r="T434" s="23" t="s">
        <v>3</v>
      </c>
      <c r="U434" s="23" t="s">
        <v>3</v>
      </c>
      <c r="V434" s="23" t="s">
        <v>3</v>
      </c>
      <c r="W434" s="23" t="s">
        <v>3</v>
      </c>
      <c r="X434" s="23" t="s">
        <v>3</v>
      </c>
      <c r="Y434" s="23" t="s">
        <v>3</v>
      </c>
      <c r="Z434" s="23" t="s">
        <v>3</v>
      </c>
      <c r="AA434" s="23" t="s">
        <v>3</v>
      </c>
      <c r="AB434" s="23" t="s">
        <v>3</v>
      </c>
      <c r="AC434" s="23" t="s">
        <v>3</v>
      </c>
      <c r="AD434" s="23" t="s">
        <v>3</v>
      </c>
      <c r="AE434" s="23" t="s">
        <v>3</v>
      </c>
      <c r="AF434" s="23" t="s">
        <v>3</v>
      </c>
      <c r="AG434" s="23" t="s">
        <v>3</v>
      </c>
      <c r="AH434" s="23" t="s">
        <v>3</v>
      </c>
      <c r="AI434" s="23" t="s">
        <v>3</v>
      </c>
      <c r="AJ434" s="23" t="s">
        <v>3</v>
      </c>
      <c r="AK434" s="23" t="s">
        <v>3</v>
      </c>
      <c r="AL434" s="23" t="s">
        <v>3</v>
      </c>
      <c r="AM434" s="23" t="s">
        <v>3</v>
      </c>
      <c r="AN434" s="23" t="s">
        <v>3</v>
      </c>
      <c r="AO434" s="23" t="s">
        <v>3</v>
      </c>
      <c r="AP434" s="23" t="s">
        <v>3</v>
      </c>
      <c r="AQ434" s="23" t="s">
        <v>3</v>
      </c>
      <c r="AR434" s="23" t="s">
        <v>3</v>
      </c>
      <c r="AS434" s="23" t="s">
        <v>3</v>
      </c>
      <c r="AT434" s="23" t="s">
        <v>3</v>
      </c>
      <c r="AU434" s="23" t="s">
        <v>3</v>
      </c>
      <c r="AV434" s="23" t="s">
        <v>3</v>
      </c>
      <c r="AW434" s="23" t="s">
        <v>3</v>
      </c>
      <c r="AX434" s="23" t="s">
        <v>3</v>
      </c>
      <c r="AY434" s="23" t="s">
        <v>3</v>
      </c>
      <c r="AZ434" s="23" t="s">
        <v>3</v>
      </c>
      <c r="BA434" s="23" t="s">
        <v>3</v>
      </c>
      <c r="BB434" s="23" t="s">
        <v>3</v>
      </c>
      <c r="BC434" s="23" t="s">
        <v>3</v>
      </c>
      <c r="BD434" s="23" t="s">
        <v>3</v>
      </c>
      <c r="BE434" s="23" t="s">
        <v>3</v>
      </c>
      <c r="BF434" s="23" t="s">
        <v>3</v>
      </c>
      <c r="BG434" s="23" t="s">
        <v>3</v>
      </c>
      <c r="BH434" s="23" t="s">
        <v>3</v>
      </c>
      <c r="BI434" s="23" t="s">
        <v>3</v>
      </c>
      <c r="BJ434" s="23" t="s">
        <v>3</v>
      </c>
      <c r="BK434" s="23" t="s">
        <v>3</v>
      </c>
      <c r="BL434" s="23" t="s">
        <v>3</v>
      </c>
      <c r="BM434" s="23" t="s">
        <v>3</v>
      </c>
      <c r="BN434" s="23" t="s">
        <v>3</v>
      </c>
      <c r="BO434" s="23" t="s">
        <v>3</v>
      </c>
      <c r="BP434" s="23" t="s">
        <v>3</v>
      </c>
      <c r="BQ434" s="23" t="s">
        <v>3</v>
      </c>
      <c r="BR434" s="23" t="s">
        <v>3</v>
      </c>
      <c r="BS434" s="23" t="s">
        <v>3</v>
      </c>
      <c r="BT434" s="23" t="s">
        <v>3</v>
      </c>
      <c r="BU434" s="23" t="s">
        <v>3</v>
      </c>
      <c r="BV434" s="23" t="s">
        <v>3</v>
      </c>
      <c r="BW434" s="23" t="s">
        <v>3</v>
      </c>
      <c r="BX434" s="23" t="s">
        <v>3</v>
      </c>
      <c r="BY434" s="23" t="s">
        <v>3</v>
      </c>
      <c r="BZ434" s="23" t="s">
        <v>3</v>
      </c>
      <c r="CA434" s="23" t="s">
        <v>3</v>
      </c>
      <c r="CB434" s="23" t="s">
        <v>3</v>
      </c>
      <c r="CC434" s="23" t="s">
        <v>3</v>
      </c>
      <c r="CD434" s="23" t="s">
        <v>3</v>
      </c>
      <c r="CE434" s="23" t="s">
        <v>3</v>
      </c>
      <c r="CF434" s="23" t="s">
        <v>3</v>
      </c>
      <c r="CG434" s="23" t="s">
        <v>3</v>
      </c>
      <c r="CH434" s="23" t="s">
        <v>3</v>
      </c>
      <c r="CI434" s="23" t="s">
        <v>3</v>
      </c>
      <c r="CJ434" s="23" t="s">
        <v>3</v>
      </c>
      <c r="CK434" s="23" t="s">
        <v>3</v>
      </c>
      <c r="CL434" s="23" t="s">
        <v>3</v>
      </c>
      <c r="CM434" s="23" t="s">
        <v>3</v>
      </c>
      <c r="CN434" s="23" t="s">
        <v>3</v>
      </c>
      <c r="CO434" s="23" t="s">
        <v>3</v>
      </c>
      <c r="CP434" s="23" t="s">
        <v>3</v>
      </c>
      <c r="CQ434" s="23" t="s">
        <v>3</v>
      </c>
      <c r="CR434" s="23" t="s">
        <v>3</v>
      </c>
      <c r="CS434" s="23" t="s">
        <v>3</v>
      </c>
      <c r="CT434" s="23" t="s">
        <v>3</v>
      </c>
      <c r="CU434" s="23" t="s">
        <v>3</v>
      </c>
      <c r="CV434" s="23" t="s">
        <v>3</v>
      </c>
      <c r="CW434" s="23" t="s">
        <v>3</v>
      </c>
      <c r="CX434" s="23" t="s">
        <v>3</v>
      </c>
      <c r="CY434" s="23" t="s">
        <v>3</v>
      </c>
      <c r="CZ434" s="23" t="s">
        <v>3</v>
      </c>
      <c r="DA434" s="23" t="s">
        <v>3</v>
      </c>
      <c r="DB434" s="23" t="s">
        <v>3</v>
      </c>
      <c r="DC434" s="23" t="s">
        <v>3</v>
      </c>
      <c r="DD434" s="23" t="s">
        <v>3</v>
      </c>
      <c r="DE434" s="23" t="s">
        <v>3</v>
      </c>
      <c r="DF434" s="23" t="s">
        <v>3</v>
      </c>
      <c r="DG434" s="23" t="s">
        <v>3</v>
      </c>
      <c r="DH434" s="23" t="s">
        <v>3</v>
      </c>
      <c r="DI434" s="23" t="s">
        <v>3</v>
      </c>
      <c r="DJ434" s="23" t="s">
        <v>3</v>
      </c>
      <c r="DK434" s="23" t="s">
        <v>3</v>
      </c>
      <c r="DL434" s="23" t="s">
        <v>3</v>
      </c>
      <c r="DM434" s="23" t="s">
        <v>3</v>
      </c>
      <c r="DN434" s="23" t="s">
        <v>3</v>
      </c>
      <c r="DO434" s="23" t="s">
        <v>3</v>
      </c>
      <c r="DP434" s="23" t="s">
        <v>3</v>
      </c>
      <c r="DQ434" s="23" t="s">
        <v>3</v>
      </c>
      <c r="DR434" s="23" t="s">
        <v>3</v>
      </c>
      <c r="DS434" s="23" t="s">
        <v>3</v>
      </c>
      <c r="DT434" s="23" t="s">
        <v>3</v>
      </c>
      <c r="DU434" s="23" t="s">
        <v>3</v>
      </c>
      <c r="DV434" s="23" t="s">
        <v>3</v>
      </c>
      <c r="DW434" s="23" t="s">
        <v>3</v>
      </c>
      <c r="DX434" s="23" t="s">
        <v>3</v>
      </c>
      <c r="DY434" s="23" t="s">
        <v>3</v>
      </c>
      <c r="DZ434" s="23" t="s">
        <v>3</v>
      </c>
      <c r="EA434" s="23" t="s">
        <v>3</v>
      </c>
      <c r="EB434" s="23" t="s">
        <v>3</v>
      </c>
      <c r="EC434" s="23" t="s">
        <v>3</v>
      </c>
      <c r="ED434" s="23" t="s">
        <v>3</v>
      </c>
      <c r="EE434" s="23" t="s">
        <v>3</v>
      </c>
      <c r="EF434" s="23" t="s">
        <v>3</v>
      </c>
      <c r="EG434" s="23" t="s">
        <v>3</v>
      </c>
      <c r="EH434" s="23" t="s">
        <v>3</v>
      </c>
      <c r="EI434" s="23" t="s">
        <v>3</v>
      </c>
      <c r="EJ434" s="23" t="s">
        <v>3</v>
      </c>
      <c r="EK434" s="23" t="s">
        <v>3</v>
      </c>
      <c r="EL434" s="23" t="s">
        <v>3</v>
      </c>
      <c r="EM434" s="23" t="s">
        <v>3</v>
      </c>
      <c r="EN434" s="23" t="s">
        <v>3</v>
      </c>
      <c r="EO434" s="23" t="s">
        <v>3</v>
      </c>
      <c r="EP434" s="23" t="s">
        <v>3</v>
      </c>
      <c r="EQ434" s="23" t="s">
        <v>3</v>
      </c>
      <c r="ER434" s="23" t="s">
        <v>3</v>
      </c>
      <c r="ES434" s="23" t="s">
        <v>3</v>
      </c>
      <c r="ET434" s="23" t="s">
        <v>3</v>
      </c>
      <c r="EU434" s="23" t="s">
        <v>3</v>
      </c>
      <c r="EV434" s="23" t="s">
        <v>3</v>
      </c>
      <c r="EW434" s="23" t="s">
        <v>3</v>
      </c>
      <c r="EX434" s="23" t="s">
        <v>3</v>
      </c>
      <c r="EY434" s="23" t="s">
        <v>3</v>
      </c>
      <c r="EZ434" s="23" t="s">
        <v>3</v>
      </c>
      <c r="FA434" s="23" t="s">
        <v>3</v>
      </c>
      <c r="FB434" s="23" t="s">
        <v>3</v>
      </c>
      <c r="FC434" s="23" t="s">
        <v>3</v>
      </c>
      <c r="FD434" s="23" t="s">
        <v>3</v>
      </c>
      <c r="FE434" s="23" t="s">
        <v>3</v>
      </c>
      <c r="FF434" s="23" t="s">
        <v>3</v>
      </c>
      <c r="FG434" s="23" t="s">
        <v>3</v>
      </c>
      <c r="FH434" s="23" t="s">
        <v>3</v>
      </c>
      <c r="FI434" s="23" t="s">
        <v>3</v>
      </c>
      <c r="FJ434" s="23" t="s">
        <v>3</v>
      </c>
      <c r="FK434" s="23" t="s">
        <v>3</v>
      </c>
      <c r="FL434" s="23" t="s">
        <v>3</v>
      </c>
      <c r="FM434" s="23" t="s">
        <v>3</v>
      </c>
      <c r="FN434" s="23" t="s">
        <v>3</v>
      </c>
      <c r="FO434" s="23" t="s">
        <v>3</v>
      </c>
      <c r="FP434" s="23" t="s">
        <v>3</v>
      </c>
      <c r="FQ434" s="23" t="s">
        <v>3</v>
      </c>
      <c r="FR434" s="23" t="s">
        <v>3</v>
      </c>
      <c r="FS434" s="23" t="s">
        <v>3</v>
      </c>
      <c r="FT434" s="23" t="s">
        <v>3</v>
      </c>
      <c r="FU434" s="23" t="s">
        <v>3</v>
      </c>
      <c r="FV434" s="23" t="s">
        <v>3</v>
      </c>
      <c r="FW434" s="23" t="s">
        <v>3</v>
      </c>
      <c r="FX434" s="23" t="s">
        <v>3</v>
      </c>
      <c r="FY434" s="23" t="s">
        <v>3</v>
      </c>
      <c r="FZ434" s="23" t="s">
        <v>3</v>
      </c>
      <c r="GA434" s="23" t="s">
        <v>3</v>
      </c>
      <c r="GB434" s="23" t="s">
        <v>3</v>
      </c>
      <c r="GC434" s="23" t="s">
        <v>3</v>
      </c>
      <c r="GD434" s="23" t="s">
        <v>3</v>
      </c>
      <c r="GE434" s="23" t="s">
        <v>3</v>
      </c>
      <c r="GF434" s="23" t="s">
        <v>3</v>
      </c>
      <c r="GG434" s="23" t="s">
        <v>3</v>
      </c>
      <c r="GH434" s="23" t="s">
        <v>3</v>
      </c>
      <c r="GI434" s="23" t="s">
        <v>3</v>
      </c>
      <c r="GJ434" s="23" t="s">
        <v>3</v>
      </c>
      <c r="GK434" s="23" t="s">
        <v>3</v>
      </c>
      <c r="GL434" s="23" t="s">
        <v>3</v>
      </c>
      <c r="GM434" s="23" t="s">
        <v>3</v>
      </c>
      <c r="GN434" s="23" t="s">
        <v>3</v>
      </c>
      <c r="GO434" s="23" t="s">
        <v>3</v>
      </c>
      <c r="GP434" s="23" t="s">
        <v>3</v>
      </c>
      <c r="GQ434" s="23" t="s">
        <v>3</v>
      </c>
      <c r="GR434" s="23" t="s">
        <v>3</v>
      </c>
      <c r="GS434" s="23" t="s">
        <v>3</v>
      </c>
      <c r="GT434" s="23" t="s">
        <v>3</v>
      </c>
      <c r="GU434" s="23" t="s">
        <v>3</v>
      </c>
      <c r="GV434" s="23" t="s">
        <v>3</v>
      </c>
      <c r="GW434" s="23" t="s">
        <v>3</v>
      </c>
      <c r="GX434" s="23" t="s">
        <v>3</v>
      </c>
      <c r="GY434" s="23" t="s">
        <v>3</v>
      </c>
      <c r="GZ434" s="23" t="s">
        <v>3</v>
      </c>
      <c r="HA434" s="23" t="s">
        <v>3</v>
      </c>
      <c r="HB434" s="23" t="s">
        <v>3</v>
      </c>
      <c r="HC434" s="23" t="s">
        <v>3</v>
      </c>
      <c r="HD434" s="23" t="s">
        <v>3</v>
      </c>
      <c r="HE434" s="23" t="s">
        <v>3</v>
      </c>
      <c r="HF434" s="23" t="s">
        <v>3</v>
      </c>
      <c r="HG434" s="23" t="s">
        <v>3</v>
      </c>
      <c r="HH434" s="23" t="s">
        <v>3</v>
      </c>
      <c r="HI434" s="23" t="s">
        <v>3</v>
      </c>
      <c r="HJ434" s="23" t="s">
        <v>3</v>
      </c>
      <c r="HK434" s="23" t="s">
        <v>3</v>
      </c>
      <c r="HL434" s="23" t="s">
        <v>3</v>
      </c>
      <c r="HM434" s="23" t="s">
        <v>3</v>
      </c>
      <c r="HN434" s="23" t="s">
        <v>3</v>
      </c>
      <c r="HO434" s="23" t="s">
        <v>3</v>
      </c>
      <c r="HP434" s="23" t="s">
        <v>3</v>
      </c>
      <c r="HQ434" s="23" t="s">
        <v>3</v>
      </c>
      <c r="HR434" s="23" t="s">
        <v>3</v>
      </c>
      <c r="HS434" s="23" t="s">
        <v>3</v>
      </c>
    </row>
    <row r="435" spans="1:2" ht="17.25" customHeight="1">
      <c r="A435" s="42" t="s">
        <v>52</v>
      </c>
      <c r="B435" s="88"/>
    </row>
    <row r="436" spans="1:3" ht="0.75" customHeight="1">
      <c r="A436" s="2" t="s">
        <v>29</v>
      </c>
      <c r="C436" s="7"/>
    </row>
    <row r="437" spans="1:3" ht="17.25" customHeight="1" hidden="1">
      <c r="A437" s="2" t="s">
        <v>12</v>
      </c>
      <c r="C437" s="7"/>
    </row>
    <row r="438" spans="1:3" ht="17.25" customHeight="1" hidden="1">
      <c r="A438" s="9" t="s">
        <v>22</v>
      </c>
      <c r="B438" s="46" t="s">
        <v>17</v>
      </c>
      <c r="C438" s="1">
        <v>241.11</v>
      </c>
    </row>
    <row r="439" spans="1:3" ht="17.25" customHeight="1" hidden="1">
      <c r="A439" s="9" t="s">
        <v>19</v>
      </c>
      <c r="B439" s="51">
        <v>200</v>
      </c>
      <c r="C439" s="1">
        <v>153.92</v>
      </c>
    </row>
    <row r="440" spans="1:3" ht="17.25" customHeight="1" hidden="1">
      <c r="A440" s="9" t="s">
        <v>23</v>
      </c>
      <c r="B440" s="47" t="s">
        <v>20</v>
      </c>
      <c r="C440" s="1">
        <v>150.64</v>
      </c>
    </row>
    <row r="441" spans="1:3" ht="17.25" customHeight="1" hidden="1">
      <c r="A441" s="21" t="s">
        <v>21</v>
      </c>
      <c r="B441" s="54"/>
      <c r="C441" s="38">
        <f>SUM(C438:C440)</f>
        <v>545.67</v>
      </c>
    </row>
    <row r="442" spans="1:3" ht="17.25" customHeight="1" hidden="1">
      <c r="A442" s="21" t="s">
        <v>24</v>
      </c>
      <c r="B442" s="54"/>
      <c r="C442" s="38"/>
    </row>
    <row r="443" spans="1:3" ht="17.25" customHeight="1" hidden="1">
      <c r="A443" s="9" t="s">
        <v>25</v>
      </c>
      <c r="B443" s="46">
        <v>100</v>
      </c>
      <c r="C443" s="2">
        <v>46</v>
      </c>
    </row>
    <row r="444" spans="1:3" ht="17.25" customHeight="1" hidden="1">
      <c r="A444" s="2"/>
      <c r="C444" s="7"/>
    </row>
    <row r="445" spans="1:3" ht="17.25" customHeight="1" hidden="1">
      <c r="A445" s="23" t="s">
        <v>13</v>
      </c>
      <c r="B445" s="24"/>
      <c r="C445" s="5"/>
    </row>
    <row r="446" spans="1:3" s="36" customFormat="1" ht="17.25" customHeight="1" hidden="1">
      <c r="A446" s="35" t="s">
        <v>31</v>
      </c>
      <c r="B446" s="46">
        <v>50</v>
      </c>
      <c r="C446" s="10">
        <v>8.2</v>
      </c>
    </row>
    <row r="447" spans="1:3" ht="17.25" customHeight="1" hidden="1">
      <c r="A447" s="9" t="s">
        <v>26</v>
      </c>
      <c r="B447" s="46" t="s">
        <v>18</v>
      </c>
      <c r="C447" s="1">
        <v>139.73</v>
      </c>
    </row>
    <row r="448" spans="1:3" ht="17.25" customHeight="1" hidden="1">
      <c r="A448" s="9" t="s">
        <v>27</v>
      </c>
      <c r="B448" s="46" t="s">
        <v>16</v>
      </c>
      <c r="C448" s="1">
        <v>205.32</v>
      </c>
    </row>
    <row r="449" spans="1:3" ht="17.25" customHeight="1" hidden="1">
      <c r="A449" s="9" t="s">
        <v>28</v>
      </c>
      <c r="B449" s="46" t="s">
        <v>9</v>
      </c>
      <c r="C449" s="1">
        <v>157.8</v>
      </c>
    </row>
    <row r="450" spans="1:3" ht="17.25" customHeight="1">
      <c r="A450" s="29" t="s">
        <v>68</v>
      </c>
      <c r="B450" s="2" t="s">
        <v>137</v>
      </c>
      <c r="C450" s="12" t="s">
        <v>122</v>
      </c>
    </row>
    <row r="451" spans="1:3" ht="17.25" customHeight="1">
      <c r="A451" s="2" t="s">
        <v>1</v>
      </c>
      <c r="B451" s="4"/>
      <c r="C451" s="5"/>
    </row>
    <row r="452" spans="1:3" s="61" customFormat="1" ht="17.25" customHeight="1">
      <c r="A452" s="62" t="s">
        <v>115</v>
      </c>
      <c r="B452" s="46">
        <v>150</v>
      </c>
      <c r="C452" s="64">
        <v>144.51</v>
      </c>
    </row>
    <row r="453" spans="1:9" s="61" customFormat="1" ht="17.25" customHeight="1">
      <c r="A453" s="62" t="s">
        <v>85</v>
      </c>
      <c r="B453" s="18">
        <v>170</v>
      </c>
      <c r="C453" s="61">
        <v>84.69</v>
      </c>
      <c r="I453" s="1"/>
    </row>
    <row r="454" spans="1:3" ht="17.25" customHeight="1">
      <c r="A454" s="9" t="s">
        <v>30</v>
      </c>
      <c r="B454" s="47">
        <v>5</v>
      </c>
      <c r="C454" s="1">
        <v>33.1</v>
      </c>
    </row>
    <row r="455" spans="1:4" s="80" customFormat="1" ht="17.25" customHeight="1">
      <c r="A455" s="1" t="s">
        <v>140</v>
      </c>
      <c r="B455" s="76">
        <v>25</v>
      </c>
      <c r="C455" s="80">
        <v>46</v>
      </c>
      <c r="D455" s="85"/>
    </row>
    <row r="456" spans="1:3" ht="17.25" customHeight="1">
      <c r="A456" s="33" t="s">
        <v>21</v>
      </c>
      <c r="B456" s="58">
        <f>SUM(B452:B455)</f>
        <v>350</v>
      </c>
      <c r="C456" s="58">
        <f>SUM(C452:C455)</f>
        <v>308.3</v>
      </c>
    </row>
    <row r="457" spans="1:3" s="61" customFormat="1" ht="17.25" customHeight="1">
      <c r="A457" s="62"/>
      <c r="B457" s="46"/>
      <c r="C457" s="64"/>
    </row>
    <row r="458" spans="1:3" ht="17.25" customHeight="1">
      <c r="A458" s="33" t="s">
        <v>24</v>
      </c>
      <c r="B458" s="55"/>
      <c r="C458" s="34"/>
    </row>
    <row r="459" spans="1:3" s="2" customFormat="1" ht="17.25" customHeight="1">
      <c r="A459" s="9" t="s">
        <v>95</v>
      </c>
      <c r="B459" s="49">
        <v>100</v>
      </c>
      <c r="C459" s="2">
        <v>68.34</v>
      </c>
    </row>
    <row r="460" spans="1:3" ht="17.25" customHeight="1">
      <c r="A460" s="25"/>
      <c r="B460" s="51"/>
      <c r="C460" s="11"/>
    </row>
    <row r="461" spans="1:3" ht="17.25" customHeight="1">
      <c r="A461" s="29" t="s">
        <v>13</v>
      </c>
      <c r="B461" s="30"/>
      <c r="C461" s="31"/>
    </row>
    <row r="462" spans="1:3" s="36" customFormat="1" ht="17.25" customHeight="1">
      <c r="A462" s="35" t="s">
        <v>79</v>
      </c>
      <c r="B462" s="46">
        <v>40</v>
      </c>
      <c r="C462" s="10">
        <v>5.6</v>
      </c>
    </row>
    <row r="463" spans="1:9" s="64" customFormat="1" ht="17.25" customHeight="1">
      <c r="A463" s="60" t="s">
        <v>156</v>
      </c>
      <c r="B463" s="10">
        <v>150</v>
      </c>
      <c r="C463" s="64">
        <v>81.08</v>
      </c>
      <c r="I463" s="61"/>
    </row>
    <row r="464" spans="1:3" ht="18" customHeight="1">
      <c r="A464" s="9" t="s">
        <v>160</v>
      </c>
      <c r="B464" s="18">
        <v>60</v>
      </c>
      <c r="C464" s="1">
        <v>159.32</v>
      </c>
    </row>
    <row r="465" spans="1:3" ht="17.25" customHeight="1">
      <c r="A465" s="9" t="s">
        <v>30</v>
      </c>
      <c r="B465" s="51">
        <v>5</v>
      </c>
      <c r="C465" s="1">
        <v>46.34</v>
      </c>
    </row>
    <row r="466" spans="1:3" s="77" customFormat="1" ht="17.25" customHeight="1">
      <c r="A466" s="75" t="s">
        <v>93</v>
      </c>
      <c r="B466" s="76">
        <v>55</v>
      </c>
      <c r="C466" s="76">
        <v>50.3</v>
      </c>
    </row>
    <row r="467" spans="1:3" s="44" customFormat="1" ht="17.25" customHeight="1">
      <c r="A467" s="8" t="s">
        <v>116</v>
      </c>
      <c r="B467" s="10">
        <v>55</v>
      </c>
      <c r="C467" s="44">
        <v>43.45</v>
      </c>
    </row>
    <row r="468" spans="1:3" ht="17.25" customHeight="1">
      <c r="A468" s="9" t="s">
        <v>155</v>
      </c>
      <c r="B468" s="46">
        <v>150</v>
      </c>
      <c r="C468" s="18">
        <v>87.14</v>
      </c>
    </row>
    <row r="469" spans="1:4" s="61" customFormat="1" ht="17.25" customHeight="1">
      <c r="A469" s="62" t="s">
        <v>142</v>
      </c>
      <c r="B469" s="10">
        <v>20</v>
      </c>
      <c r="C469" s="10">
        <v>47</v>
      </c>
      <c r="D469" s="86"/>
    </row>
    <row r="470" spans="1:3" s="61" customFormat="1" ht="17.25" customHeight="1">
      <c r="A470" s="62" t="s">
        <v>141</v>
      </c>
      <c r="B470" s="10">
        <v>20</v>
      </c>
      <c r="C470" s="10">
        <v>41.2</v>
      </c>
    </row>
    <row r="471" spans="1:3" ht="17.25" customHeight="1">
      <c r="A471" s="33" t="s">
        <v>21</v>
      </c>
      <c r="B471" s="58">
        <f>SUM(B462:B470)</f>
        <v>555</v>
      </c>
      <c r="C471" s="58">
        <f>SUM(C462:C470)</f>
        <v>561.4300000000001</v>
      </c>
    </row>
    <row r="472" spans="1:3" ht="17.25" customHeight="1">
      <c r="A472" s="9"/>
      <c r="B472" s="46"/>
      <c r="C472" s="18"/>
    </row>
    <row r="473" spans="1:3" ht="17.25" customHeight="1">
      <c r="A473" s="29" t="s">
        <v>8</v>
      </c>
      <c r="B473" s="30"/>
      <c r="C473" s="31"/>
    </row>
    <row r="474" spans="1:3" ht="17.25" customHeight="1">
      <c r="A474" s="9" t="s">
        <v>63</v>
      </c>
      <c r="B474" s="51">
        <v>150</v>
      </c>
      <c r="C474" s="1">
        <v>79.5</v>
      </c>
    </row>
    <row r="475" spans="1:3" s="61" customFormat="1" ht="17.25" customHeight="1">
      <c r="A475" s="62" t="s">
        <v>103</v>
      </c>
      <c r="B475" s="18">
        <v>45</v>
      </c>
      <c r="C475" s="61">
        <v>123.75</v>
      </c>
    </row>
    <row r="476" spans="1:3" s="64" customFormat="1" ht="17.25" customHeight="1">
      <c r="A476" s="60" t="s">
        <v>84</v>
      </c>
      <c r="B476" s="63">
        <v>45</v>
      </c>
      <c r="C476" s="64">
        <v>19.8</v>
      </c>
    </row>
    <row r="477" spans="1:3" ht="17.25" customHeight="1">
      <c r="A477" s="33" t="s">
        <v>21</v>
      </c>
      <c r="B477" s="58">
        <f>SUM(B474:B476)</f>
        <v>240</v>
      </c>
      <c r="C477" s="58">
        <f>SUM(C474:C476)</f>
        <v>223.05</v>
      </c>
    </row>
    <row r="478" spans="1:2" ht="17.25" customHeight="1">
      <c r="A478" s="9"/>
      <c r="B478" s="46"/>
    </row>
    <row r="479" spans="1:3" ht="17.25" customHeight="1">
      <c r="A479" s="33" t="s">
        <v>10</v>
      </c>
      <c r="B479" s="55"/>
      <c r="C479" s="32"/>
    </row>
    <row r="480" spans="1:3" ht="17.25" customHeight="1">
      <c r="A480" s="9" t="s">
        <v>117</v>
      </c>
      <c r="B480" s="46">
        <v>120</v>
      </c>
      <c r="C480" s="1">
        <v>194.09</v>
      </c>
    </row>
    <row r="481" spans="1:3" ht="17.25" customHeight="1">
      <c r="A481" s="9" t="s">
        <v>48</v>
      </c>
      <c r="B481" s="46">
        <v>35</v>
      </c>
      <c r="C481" s="1">
        <v>28.08</v>
      </c>
    </row>
    <row r="482" spans="1:3" s="61" customFormat="1" ht="17.25" customHeight="1">
      <c r="A482" s="62" t="s">
        <v>75</v>
      </c>
      <c r="B482" s="18">
        <v>180</v>
      </c>
      <c r="C482" s="18">
        <v>54.49</v>
      </c>
    </row>
    <row r="483" spans="1:4" s="61" customFormat="1" ht="17.25" customHeight="1">
      <c r="A483" s="62" t="s">
        <v>142</v>
      </c>
      <c r="B483" s="10">
        <v>15</v>
      </c>
      <c r="C483" s="10">
        <v>35.25</v>
      </c>
      <c r="D483" s="86"/>
    </row>
    <row r="484" spans="1:3" s="64" customFormat="1" ht="17.25" customHeight="1">
      <c r="A484" s="60" t="s">
        <v>84</v>
      </c>
      <c r="B484" s="63">
        <v>50</v>
      </c>
      <c r="C484" s="64">
        <v>22</v>
      </c>
    </row>
    <row r="485" spans="1:3" ht="17.25" customHeight="1">
      <c r="A485" s="6" t="s">
        <v>21</v>
      </c>
      <c r="B485" s="48">
        <f>SUM(B480:B484)</f>
        <v>400</v>
      </c>
      <c r="C485" s="48">
        <f>SUM(C480:C484)</f>
        <v>333.91</v>
      </c>
    </row>
    <row r="486" spans="1:227" ht="17.25" customHeight="1">
      <c r="A486" s="23" t="s">
        <v>3</v>
      </c>
      <c r="B486" s="23"/>
      <c r="C486" s="23">
        <f>C456+C459+C471+C477+C485</f>
        <v>1495.0300000000002</v>
      </c>
      <c r="D486" s="23" t="s">
        <v>3</v>
      </c>
      <c r="E486" s="23" t="s">
        <v>3</v>
      </c>
      <c r="F486" s="23" t="s">
        <v>3</v>
      </c>
      <c r="G486" s="23" t="s">
        <v>3</v>
      </c>
      <c r="H486" s="23" t="s">
        <v>3</v>
      </c>
      <c r="I486" s="23" t="s">
        <v>3</v>
      </c>
      <c r="J486" s="23" t="s">
        <v>3</v>
      </c>
      <c r="K486" s="23" t="s">
        <v>3</v>
      </c>
      <c r="L486" s="23" t="s">
        <v>3</v>
      </c>
      <c r="M486" s="23" t="s">
        <v>3</v>
      </c>
      <c r="N486" s="23" t="s">
        <v>3</v>
      </c>
      <c r="O486" s="23" t="s">
        <v>3</v>
      </c>
      <c r="P486" s="23" t="s">
        <v>3</v>
      </c>
      <c r="Q486" s="23" t="s">
        <v>3</v>
      </c>
      <c r="R486" s="23" t="s">
        <v>3</v>
      </c>
      <c r="S486" s="23" t="s">
        <v>3</v>
      </c>
      <c r="T486" s="23" t="s">
        <v>3</v>
      </c>
      <c r="U486" s="23" t="s">
        <v>3</v>
      </c>
      <c r="V486" s="23" t="s">
        <v>3</v>
      </c>
      <c r="W486" s="23" t="s">
        <v>3</v>
      </c>
      <c r="X486" s="23" t="s">
        <v>3</v>
      </c>
      <c r="Y486" s="23" t="s">
        <v>3</v>
      </c>
      <c r="Z486" s="23" t="s">
        <v>3</v>
      </c>
      <c r="AA486" s="23" t="s">
        <v>3</v>
      </c>
      <c r="AB486" s="23" t="s">
        <v>3</v>
      </c>
      <c r="AC486" s="23" t="s">
        <v>3</v>
      </c>
      <c r="AD486" s="23" t="s">
        <v>3</v>
      </c>
      <c r="AE486" s="23" t="s">
        <v>3</v>
      </c>
      <c r="AF486" s="23" t="s">
        <v>3</v>
      </c>
      <c r="AG486" s="23" t="s">
        <v>3</v>
      </c>
      <c r="AH486" s="23" t="s">
        <v>3</v>
      </c>
      <c r="AI486" s="23" t="s">
        <v>3</v>
      </c>
      <c r="AJ486" s="23" t="s">
        <v>3</v>
      </c>
      <c r="AK486" s="23" t="s">
        <v>3</v>
      </c>
      <c r="AL486" s="23" t="s">
        <v>3</v>
      </c>
      <c r="AM486" s="23" t="s">
        <v>3</v>
      </c>
      <c r="AN486" s="23" t="s">
        <v>3</v>
      </c>
      <c r="AO486" s="23" t="s">
        <v>3</v>
      </c>
      <c r="AP486" s="23" t="s">
        <v>3</v>
      </c>
      <c r="AQ486" s="23" t="s">
        <v>3</v>
      </c>
      <c r="AR486" s="23" t="s">
        <v>3</v>
      </c>
      <c r="AS486" s="23" t="s">
        <v>3</v>
      </c>
      <c r="AT486" s="23" t="s">
        <v>3</v>
      </c>
      <c r="AU486" s="23" t="s">
        <v>3</v>
      </c>
      <c r="AV486" s="23" t="s">
        <v>3</v>
      </c>
      <c r="AW486" s="23" t="s">
        <v>3</v>
      </c>
      <c r="AX486" s="23" t="s">
        <v>3</v>
      </c>
      <c r="AY486" s="23" t="s">
        <v>3</v>
      </c>
      <c r="AZ486" s="23" t="s">
        <v>3</v>
      </c>
      <c r="BA486" s="23" t="s">
        <v>3</v>
      </c>
      <c r="BB486" s="23" t="s">
        <v>3</v>
      </c>
      <c r="BC486" s="23" t="s">
        <v>3</v>
      </c>
      <c r="BD486" s="23" t="s">
        <v>3</v>
      </c>
      <c r="BE486" s="23" t="s">
        <v>3</v>
      </c>
      <c r="BF486" s="23" t="s">
        <v>3</v>
      </c>
      <c r="BG486" s="23" t="s">
        <v>3</v>
      </c>
      <c r="BH486" s="23" t="s">
        <v>3</v>
      </c>
      <c r="BI486" s="23" t="s">
        <v>3</v>
      </c>
      <c r="BJ486" s="23" t="s">
        <v>3</v>
      </c>
      <c r="BK486" s="23" t="s">
        <v>3</v>
      </c>
      <c r="BL486" s="23" t="s">
        <v>3</v>
      </c>
      <c r="BM486" s="23" t="s">
        <v>3</v>
      </c>
      <c r="BN486" s="23" t="s">
        <v>3</v>
      </c>
      <c r="BO486" s="23" t="s">
        <v>3</v>
      </c>
      <c r="BP486" s="23" t="s">
        <v>3</v>
      </c>
      <c r="BQ486" s="23" t="s">
        <v>3</v>
      </c>
      <c r="BR486" s="23" t="s">
        <v>3</v>
      </c>
      <c r="BS486" s="23" t="s">
        <v>3</v>
      </c>
      <c r="BT486" s="23" t="s">
        <v>3</v>
      </c>
      <c r="BU486" s="23" t="s">
        <v>3</v>
      </c>
      <c r="BV486" s="23" t="s">
        <v>3</v>
      </c>
      <c r="BW486" s="23" t="s">
        <v>3</v>
      </c>
      <c r="BX486" s="23" t="s">
        <v>3</v>
      </c>
      <c r="BY486" s="23" t="s">
        <v>3</v>
      </c>
      <c r="BZ486" s="23" t="s">
        <v>3</v>
      </c>
      <c r="CA486" s="23" t="s">
        <v>3</v>
      </c>
      <c r="CB486" s="23" t="s">
        <v>3</v>
      </c>
      <c r="CC486" s="23" t="s">
        <v>3</v>
      </c>
      <c r="CD486" s="23" t="s">
        <v>3</v>
      </c>
      <c r="CE486" s="23" t="s">
        <v>3</v>
      </c>
      <c r="CF486" s="23" t="s">
        <v>3</v>
      </c>
      <c r="CG486" s="23" t="s">
        <v>3</v>
      </c>
      <c r="CH486" s="23" t="s">
        <v>3</v>
      </c>
      <c r="CI486" s="23" t="s">
        <v>3</v>
      </c>
      <c r="CJ486" s="23" t="s">
        <v>3</v>
      </c>
      <c r="CK486" s="23" t="s">
        <v>3</v>
      </c>
      <c r="CL486" s="23" t="s">
        <v>3</v>
      </c>
      <c r="CM486" s="23" t="s">
        <v>3</v>
      </c>
      <c r="CN486" s="23" t="s">
        <v>3</v>
      </c>
      <c r="CO486" s="23" t="s">
        <v>3</v>
      </c>
      <c r="CP486" s="23" t="s">
        <v>3</v>
      </c>
      <c r="CQ486" s="23" t="s">
        <v>3</v>
      </c>
      <c r="CR486" s="23" t="s">
        <v>3</v>
      </c>
      <c r="CS486" s="23" t="s">
        <v>3</v>
      </c>
      <c r="CT486" s="23" t="s">
        <v>3</v>
      </c>
      <c r="CU486" s="23" t="s">
        <v>3</v>
      </c>
      <c r="CV486" s="23" t="s">
        <v>3</v>
      </c>
      <c r="CW486" s="23" t="s">
        <v>3</v>
      </c>
      <c r="CX486" s="23" t="s">
        <v>3</v>
      </c>
      <c r="CY486" s="23" t="s">
        <v>3</v>
      </c>
      <c r="CZ486" s="23" t="s">
        <v>3</v>
      </c>
      <c r="DA486" s="23" t="s">
        <v>3</v>
      </c>
      <c r="DB486" s="23" t="s">
        <v>3</v>
      </c>
      <c r="DC486" s="23" t="s">
        <v>3</v>
      </c>
      <c r="DD486" s="23" t="s">
        <v>3</v>
      </c>
      <c r="DE486" s="23" t="s">
        <v>3</v>
      </c>
      <c r="DF486" s="23" t="s">
        <v>3</v>
      </c>
      <c r="DG486" s="23" t="s">
        <v>3</v>
      </c>
      <c r="DH486" s="23" t="s">
        <v>3</v>
      </c>
      <c r="DI486" s="23" t="s">
        <v>3</v>
      </c>
      <c r="DJ486" s="23" t="s">
        <v>3</v>
      </c>
      <c r="DK486" s="23" t="s">
        <v>3</v>
      </c>
      <c r="DL486" s="23" t="s">
        <v>3</v>
      </c>
      <c r="DM486" s="23" t="s">
        <v>3</v>
      </c>
      <c r="DN486" s="23" t="s">
        <v>3</v>
      </c>
      <c r="DO486" s="23" t="s">
        <v>3</v>
      </c>
      <c r="DP486" s="23" t="s">
        <v>3</v>
      </c>
      <c r="DQ486" s="23" t="s">
        <v>3</v>
      </c>
      <c r="DR486" s="23" t="s">
        <v>3</v>
      </c>
      <c r="DS486" s="23" t="s">
        <v>3</v>
      </c>
      <c r="DT486" s="23" t="s">
        <v>3</v>
      </c>
      <c r="DU486" s="23" t="s">
        <v>3</v>
      </c>
      <c r="DV486" s="23" t="s">
        <v>3</v>
      </c>
      <c r="DW486" s="23" t="s">
        <v>3</v>
      </c>
      <c r="DX486" s="23" t="s">
        <v>3</v>
      </c>
      <c r="DY486" s="23" t="s">
        <v>3</v>
      </c>
      <c r="DZ486" s="23" t="s">
        <v>3</v>
      </c>
      <c r="EA486" s="23" t="s">
        <v>3</v>
      </c>
      <c r="EB486" s="23" t="s">
        <v>3</v>
      </c>
      <c r="EC486" s="23" t="s">
        <v>3</v>
      </c>
      <c r="ED486" s="23" t="s">
        <v>3</v>
      </c>
      <c r="EE486" s="23" t="s">
        <v>3</v>
      </c>
      <c r="EF486" s="23" t="s">
        <v>3</v>
      </c>
      <c r="EG486" s="23" t="s">
        <v>3</v>
      </c>
      <c r="EH486" s="23" t="s">
        <v>3</v>
      </c>
      <c r="EI486" s="23" t="s">
        <v>3</v>
      </c>
      <c r="EJ486" s="23" t="s">
        <v>3</v>
      </c>
      <c r="EK486" s="23" t="s">
        <v>3</v>
      </c>
      <c r="EL486" s="23" t="s">
        <v>3</v>
      </c>
      <c r="EM486" s="23" t="s">
        <v>3</v>
      </c>
      <c r="EN486" s="23" t="s">
        <v>3</v>
      </c>
      <c r="EO486" s="23" t="s">
        <v>3</v>
      </c>
      <c r="EP486" s="23" t="s">
        <v>3</v>
      </c>
      <c r="EQ486" s="23" t="s">
        <v>3</v>
      </c>
      <c r="ER486" s="23" t="s">
        <v>3</v>
      </c>
      <c r="ES486" s="23" t="s">
        <v>3</v>
      </c>
      <c r="ET486" s="23" t="s">
        <v>3</v>
      </c>
      <c r="EU486" s="23" t="s">
        <v>3</v>
      </c>
      <c r="EV486" s="23" t="s">
        <v>3</v>
      </c>
      <c r="EW486" s="23" t="s">
        <v>3</v>
      </c>
      <c r="EX486" s="23" t="s">
        <v>3</v>
      </c>
      <c r="EY486" s="23" t="s">
        <v>3</v>
      </c>
      <c r="EZ486" s="23" t="s">
        <v>3</v>
      </c>
      <c r="FA486" s="23" t="s">
        <v>3</v>
      </c>
      <c r="FB486" s="23" t="s">
        <v>3</v>
      </c>
      <c r="FC486" s="23" t="s">
        <v>3</v>
      </c>
      <c r="FD486" s="23" t="s">
        <v>3</v>
      </c>
      <c r="FE486" s="23" t="s">
        <v>3</v>
      </c>
      <c r="FF486" s="23" t="s">
        <v>3</v>
      </c>
      <c r="FG486" s="23" t="s">
        <v>3</v>
      </c>
      <c r="FH486" s="23" t="s">
        <v>3</v>
      </c>
      <c r="FI486" s="23" t="s">
        <v>3</v>
      </c>
      <c r="FJ486" s="23" t="s">
        <v>3</v>
      </c>
      <c r="FK486" s="23" t="s">
        <v>3</v>
      </c>
      <c r="FL486" s="23" t="s">
        <v>3</v>
      </c>
      <c r="FM486" s="23" t="s">
        <v>3</v>
      </c>
      <c r="FN486" s="23" t="s">
        <v>3</v>
      </c>
      <c r="FO486" s="23" t="s">
        <v>3</v>
      </c>
      <c r="FP486" s="23" t="s">
        <v>3</v>
      </c>
      <c r="FQ486" s="23" t="s">
        <v>3</v>
      </c>
      <c r="FR486" s="23" t="s">
        <v>3</v>
      </c>
      <c r="FS486" s="23" t="s">
        <v>3</v>
      </c>
      <c r="FT486" s="23" t="s">
        <v>3</v>
      </c>
      <c r="FU486" s="23" t="s">
        <v>3</v>
      </c>
      <c r="FV486" s="23" t="s">
        <v>3</v>
      </c>
      <c r="FW486" s="23" t="s">
        <v>3</v>
      </c>
      <c r="FX486" s="23" t="s">
        <v>3</v>
      </c>
      <c r="FY486" s="23" t="s">
        <v>3</v>
      </c>
      <c r="FZ486" s="23" t="s">
        <v>3</v>
      </c>
      <c r="GA486" s="23" t="s">
        <v>3</v>
      </c>
      <c r="GB486" s="23" t="s">
        <v>3</v>
      </c>
      <c r="GC486" s="23" t="s">
        <v>3</v>
      </c>
      <c r="GD486" s="23" t="s">
        <v>3</v>
      </c>
      <c r="GE486" s="23" t="s">
        <v>3</v>
      </c>
      <c r="GF486" s="23" t="s">
        <v>3</v>
      </c>
      <c r="GG486" s="23" t="s">
        <v>3</v>
      </c>
      <c r="GH486" s="23" t="s">
        <v>3</v>
      </c>
      <c r="GI486" s="23" t="s">
        <v>3</v>
      </c>
      <c r="GJ486" s="23" t="s">
        <v>3</v>
      </c>
      <c r="GK486" s="23" t="s">
        <v>3</v>
      </c>
      <c r="GL486" s="23" t="s">
        <v>3</v>
      </c>
      <c r="GM486" s="23" t="s">
        <v>3</v>
      </c>
      <c r="GN486" s="23" t="s">
        <v>3</v>
      </c>
      <c r="GO486" s="23" t="s">
        <v>3</v>
      </c>
      <c r="GP486" s="23" t="s">
        <v>3</v>
      </c>
      <c r="GQ486" s="23" t="s">
        <v>3</v>
      </c>
      <c r="GR486" s="23" t="s">
        <v>3</v>
      </c>
      <c r="GS486" s="23" t="s">
        <v>3</v>
      </c>
      <c r="GT486" s="23" t="s">
        <v>3</v>
      </c>
      <c r="GU486" s="23" t="s">
        <v>3</v>
      </c>
      <c r="GV486" s="23" t="s">
        <v>3</v>
      </c>
      <c r="GW486" s="23" t="s">
        <v>3</v>
      </c>
      <c r="GX486" s="23" t="s">
        <v>3</v>
      </c>
      <c r="GY486" s="23" t="s">
        <v>3</v>
      </c>
      <c r="GZ486" s="23" t="s">
        <v>3</v>
      </c>
      <c r="HA486" s="23" t="s">
        <v>3</v>
      </c>
      <c r="HB486" s="23" t="s">
        <v>3</v>
      </c>
      <c r="HC486" s="23" t="s">
        <v>3</v>
      </c>
      <c r="HD486" s="23" t="s">
        <v>3</v>
      </c>
      <c r="HE486" s="23" t="s">
        <v>3</v>
      </c>
      <c r="HF486" s="23" t="s">
        <v>3</v>
      </c>
      <c r="HG486" s="23" t="s">
        <v>3</v>
      </c>
      <c r="HH486" s="23" t="s">
        <v>3</v>
      </c>
      <c r="HI486" s="23" t="s">
        <v>3</v>
      </c>
      <c r="HJ486" s="23" t="s">
        <v>3</v>
      </c>
      <c r="HK486" s="23" t="s">
        <v>3</v>
      </c>
      <c r="HL486" s="23" t="s">
        <v>3</v>
      </c>
      <c r="HM486" s="23" t="s">
        <v>3</v>
      </c>
      <c r="HN486" s="23" t="s">
        <v>3</v>
      </c>
      <c r="HO486" s="23" t="s">
        <v>3</v>
      </c>
      <c r="HP486" s="23" t="s">
        <v>3</v>
      </c>
      <c r="HQ486" s="23" t="s">
        <v>3</v>
      </c>
      <c r="HR486" s="23" t="s">
        <v>3</v>
      </c>
      <c r="HS486" s="23" t="s">
        <v>3</v>
      </c>
    </row>
    <row r="487" spans="1:2" ht="17.25" customHeight="1">
      <c r="A487" s="9"/>
      <c r="B487" s="51"/>
    </row>
    <row r="488" spans="1:2" ht="17.25" customHeight="1">
      <c r="A488" s="42" t="s">
        <v>52</v>
      </c>
      <c r="B488" s="88"/>
    </row>
    <row r="489" spans="1:3" ht="17.25" customHeight="1">
      <c r="A489" s="2" t="s">
        <v>70</v>
      </c>
      <c r="B489" s="2" t="s">
        <v>137</v>
      </c>
      <c r="C489" s="12" t="s">
        <v>122</v>
      </c>
    </row>
    <row r="490" spans="1:3" ht="17.25" customHeight="1">
      <c r="A490" s="2" t="s">
        <v>1</v>
      </c>
      <c r="B490" s="4"/>
      <c r="C490" s="5"/>
    </row>
    <row r="491" spans="1:3" s="61" customFormat="1" ht="17.25" customHeight="1">
      <c r="A491" s="62" t="s">
        <v>136</v>
      </c>
      <c r="B491" s="18">
        <v>150</v>
      </c>
      <c r="C491" s="18">
        <v>108.9</v>
      </c>
    </row>
    <row r="492" spans="1:9" s="61" customFormat="1" ht="21" customHeight="1">
      <c r="A492" s="62" t="s">
        <v>19</v>
      </c>
      <c r="B492" s="18">
        <v>170</v>
      </c>
      <c r="C492" s="61">
        <v>91.51</v>
      </c>
      <c r="I492" s="1"/>
    </row>
    <row r="493" spans="1:3" ht="17.25" customHeight="1">
      <c r="A493" s="9" t="s">
        <v>30</v>
      </c>
      <c r="B493" s="47">
        <v>5</v>
      </c>
      <c r="C493" s="1">
        <v>33.1</v>
      </c>
    </row>
    <row r="494" spans="1:4" s="80" customFormat="1" ht="17.25" customHeight="1">
      <c r="A494" s="1" t="s">
        <v>140</v>
      </c>
      <c r="B494" s="76">
        <v>25</v>
      </c>
      <c r="C494" s="80">
        <v>46</v>
      </c>
      <c r="D494" s="85"/>
    </row>
    <row r="495" spans="1:3" ht="17.25" customHeight="1">
      <c r="A495" s="33" t="s">
        <v>21</v>
      </c>
      <c r="B495" s="58">
        <f>SUM(B491:B494)</f>
        <v>350</v>
      </c>
      <c r="C495" s="58">
        <f>SUM(C491:C494)</f>
        <v>279.51</v>
      </c>
    </row>
    <row r="496" spans="1:3" s="61" customFormat="1" ht="17.25" customHeight="1">
      <c r="A496" s="62"/>
      <c r="B496" s="46"/>
      <c r="C496" s="64"/>
    </row>
    <row r="497" spans="1:3" ht="17.25" customHeight="1">
      <c r="A497" s="33" t="s">
        <v>24</v>
      </c>
      <c r="B497" s="55"/>
      <c r="C497" s="34"/>
    </row>
    <row r="498" spans="1:3" ht="17.25" customHeight="1">
      <c r="A498" s="9" t="s">
        <v>89</v>
      </c>
      <c r="B498" s="38">
        <v>100</v>
      </c>
      <c r="C498" s="2">
        <v>52.93</v>
      </c>
    </row>
    <row r="499" spans="1:3" ht="17.25" customHeight="1">
      <c r="A499" s="6"/>
      <c r="B499" s="50"/>
      <c r="C499" s="14"/>
    </row>
    <row r="500" spans="1:3" ht="17.25" customHeight="1">
      <c r="A500" s="29" t="s">
        <v>13</v>
      </c>
      <c r="B500" s="30"/>
      <c r="C500" s="31"/>
    </row>
    <row r="501" spans="1:3" s="36" customFormat="1" ht="17.25" customHeight="1">
      <c r="A501" s="35" t="s">
        <v>79</v>
      </c>
      <c r="B501" s="46">
        <v>40</v>
      </c>
      <c r="C501" s="10">
        <v>5.6</v>
      </c>
    </row>
    <row r="502" spans="1:3" ht="18" customHeight="1">
      <c r="A502" s="9" t="s">
        <v>158</v>
      </c>
      <c r="B502" s="46">
        <v>150</v>
      </c>
      <c r="C502" s="18">
        <v>90.3</v>
      </c>
    </row>
    <row r="503" spans="1:3" ht="17.25" customHeight="1">
      <c r="A503" s="9" t="s">
        <v>164</v>
      </c>
      <c r="B503" s="46">
        <v>60</v>
      </c>
      <c r="C503" s="11">
        <v>102.94</v>
      </c>
    </row>
    <row r="504" spans="1:3" ht="17.25" customHeight="1">
      <c r="A504" s="9" t="s">
        <v>46</v>
      </c>
      <c r="B504" s="46">
        <v>20</v>
      </c>
      <c r="C504" s="1">
        <v>16.64</v>
      </c>
    </row>
    <row r="505" spans="1:3" s="61" customFormat="1" ht="17.25" customHeight="1">
      <c r="A505" s="62" t="s">
        <v>174</v>
      </c>
      <c r="B505" s="63">
        <v>110</v>
      </c>
      <c r="C505" s="18">
        <v>104.39</v>
      </c>
    </row>
    <row r="506" spans="1:3" s="61" customFormat="1" ht="17.25" customHeight="1">
      <c r="A506" s="62" t="s">
        <v>133</v>
      </c>
      <c r="B506" s="51">
        <v>150</v>
      </c>
      <c r="C506" s="18">
        <v>47.09</v>
      </c>
    </row>
    <row r="507" spans="1:4" s="61" customFormat="1" ht="17.25" customHeight="1">
      <c r="A507" s="62" t="s">
        <v>142</v>
      </c>
      <c r="B507" s="10">
        <v>20</v>
      </c>
      <c r="C507" s="10">
        <v>47</v>
      </c>
      <c r="D507" s="86"/>
    </row>
    <row r="508" spans="1:3" s="61" customFormat="1" ht="17.25" customHeight="1">
      <c r="A508" s="62" t="s">
        <v>141</v>
      </c>
      <c r="B508" s="10">
        <v>20</v>
      </c>
      <c r="C508" s="10">
        <v>41.2</v>
      </c>
    </row>
    <row r="509" spans="1:3" ht="17.25" customHeight="1">
      <c r="A509" s="21" t="s">
        <v>21</v>
      </c>
      <c r="B509" s="49">
        <f>SUM(B501:B508)</f>
        <v>570</v>
      </c>
      <c r="C509" s="49">
        <f>SUM(C501:C508)</f>
        <v>455.1599999999999</v>
      </c>
    </row>
    <row r="510" spans="1:3" ht="17.25" customHeight="1">
      <c r="A510" s="21"/>
      <c r="B510" s="54"/>
      <c r="C510" s="38"/>
    </row>
    <row r="511" spans="1:3" ht="17.25" customHeight="1">
      <c r="A511" s="29" t="s">
        <v>8</v>
      </c>
      <c r="B511" s="30"/>
      <c r="C511" s="31"/>
    </row>
    <row r="512" spans="1:3" ht="17.25" customHeight="1">
      <c r="A512" s="9" t="s">
        <v>63</v>
      </c>
      <c r="B512" s="51">
        <v>150</v>
      </c>
      <c r="C512" s="1">
        <v>79.5</v>
      </c>
    </row>
    <row r="513" spans="1:9" s="61" customFormat="1" ht="17.25" customHeight="1">
      <c r="A513" s="62" t="s">
        <v>144</v>
      </c>
      <c r="B513" s="18">
        <v>50</v>
      </c>
      <c r="C513" s="61">
        <v>138.96</v>
      </c>
      <c r="I513" s="1"/>
    </row>
    <row r="514" spans="1:3" ht="17.25" customHeight="1">
      <c r="A514" s="21" t="s">
        <v>21</v>
      </c>
      <c r="B514" s="59">
        <f>SUM(B512:B513)</f>
        <v>200</v>
      </c>
      <c r="C514" s="59">
        <f>SUM(C512:C513)</f>
        <v>218.46</v>
      </c>
    </row>
    <row r="515" spans="1:2" ht="17.25" customHeight="1">
      <c r="A515" s="9"/>
      <c r="B515" s="51"/>
    </row>
    <row r="516" spans="1:3" ht="17.25" customHeight="1">
      <c r="A516" s="33" t="s">
        <v>10</v>
      </c>
      <c r="B516" s="55"/>
      <c r="C516" s="32"/>
    </row>
    <row r="517" spans="1:3" ht="17.25" customHeight="1">
      <c r="A517" s="35" t="s">
        <v>131</v>
      </c>
      <c r="B517" s="46">
        <v>110</v>
      </c>
      <c r="C517" s="36">
        <v>218.45</v>
      </c>
    </row>
    <row r="518" spans="1:3" s="61" customFormat="1" ht="17.25" customHeight="1">
      <c r="A518" s="62" t="s">
        <v>47</v>
      </c>
      <c r="B518" s="46">
        <v>30</v>
      </c>
      <c r="C518" s="11">
        <v>21.14</v>
      </c>
    </row>
    <row r="519" spans="1:3" s="61" customFormat="1" ht="18" customHeight="1">
      <c r="A519" s="62" t="s">
        <v>181</v>
      </c>
      <c r="B519" s="63">
        <v>160</v>
      </c>
      <c r="C519" s="18">
        <v>32</v>
      </c>
    </row>
    <row r="520" spans="1:4" s="61" customFormat="1" ht="17.25" customHeight="1">
      <c r="A520" s="62" t="s">
        <v>142</v>
      </c>
      <c r="B520" s="10">
        <v>15</v>
      </c>
      <c r="C520" s="10">
        <v>35.25</v>
      </c>
      <c r="D520" s="86"/>
    </row>
    <row r="521" spans="1:3" s="64" customFormat="1" ht="17.25" customHeight="1">
      <c r="A521" s="60" t="s">
        <v>90</v>
      </c>
      <c r="B521" s="10">
        <v>100</v>
      </c>
      <c r="C521" s="10">
        <v>95</v>
      </c>
    </row>
    <row r="522" spans="1:3" ht="17.25" customHeight="1">
      <c r="A522" s="6" t="s">
        <v>21</v>
      </c>
      <c r="B522" s="48">
        <f>SUM(B517:B521)</f>
        <v>415</v>
      </c>
      <c r="C522" s="48">
        <f>SUM(C517:C521)</f>
        <v>401.84</v>
      </c>
    </row>
    <row r="523" spans="1:3" ht="17.25" customHeight="1">
      <c r="A523" s="23" t="s">
        <v>3</v>
      </c>
      <c r="B523" s="20"/>
      <c r="C523" s="12">
        <f>C495+C498+C509+C514+C522</f>
        <v>1407.8999999999999</v>
      </c>
    </row>
    <row r="524" spans="1:3" ht="17.25" customHeight="1">
      <c r="A524" s="42" t="s">
        <v>52</v>
      </c>
      <c r="B524" s="89"/>
      <c r="C524" s="45"/>
    </row>
    <row r="525" spans="1:3" ht="17.25" customHeight="1">
      <c r="A525" s="2" t="s">
        <v>71</v>
      </c>
      <c r="B525" s="2" t="s">
        <v>137</v>
      </c>
      <c r="C525" s="12" t="s">
        <v>122</v>
      </c>
    </row>
    <row r="526" spans="1:3" ht="17.25" customHeight="1">
      <c r="A526" s="2" t="s">
        <v>1</v>
      </c>
      <c r="B526" s="4"/>
      <c r="C526" s="5"/>
    </row>
    <row r="527" spans="1:3" s="61" customFormat="1" ht="20.25" customHeight="1">
      <c r="A527" s="62" t="s">
        <v>33</v>
      </c>
      <c r="B527" s="18">
        <v>150</v>
      </c>
      <c r="C527" s="61">
        <v>129.7</v>
      </c>
    </row>
    <row r="528" spans="1:3" ht="17.25" customHeight="1">
      <c r="A528" s="9" t="s">
        <v>121</v>
      </c>
      <c r="B528" s="46">
        <v>150</v>
      </c>
      <c r="C528" s="1">
        <v>72.33</v>
      </c>
    </row>
    <row r="529" spans="1:4" s="80" customFormat="1" ht="17.25" customHeight="1">
      <c r="A529" s="1" t="s">
        <v>140</v>
      </c>
      <c r="B529" s="76">
        <v>25</v>
      </c>
      <c r="C529" s="80">
        <v>46</v>
      </c>
      <c r="D529" s="85"/>
    </row>
    <row r="530" spans="1:3" ht="17.25" customHeight="1">
      <c r="A530" s="9" t="s">
        <v>32</v>
      </c>
      <c r="B530" s="10">
        <v>7</v>
      </c>
      <c r="C530" s="18">
        <v>26.6</v>
      </c>
    </row>
    <row r="531" spans="1:3" ht="17.25" customHeight="1">
      <c r="A531" s="9" t="s">
        <v>30</v>
      </c>
      <c r="B531" s="47">
        <v>5</v>
      </c>
      <c r="C531" s="1">
        <v>33.1</v>
      </c>
    </row>
    <row r="532" spans="1:3" ht="17.25" customHeight="1">
      <c r="A532" s="33" t="s">
        <v>21</v>
      </c>
      <c r="B532" s="58">
        <f>SUM(B527:B531)</f>
        <v>337</v>
      </c>
      <c r="C532" s="58">
        <f>SUM(C527:C531)</f>
        <v>307.73</v>
      </c>
    </row>
    <row r="533" spans="1:3" ht="17.25" customHeight="1">
      <c r="A533" s="23"/>
      <c r="B533" s="20"/>
      <c r="C533" s="12"/>
    </row>
    <row r="534" spans="1:3" ht="17.25" customHeight="1">
      <c r="A534" s="33" t="s">
        <v>24</v>
      </c>
      <c r="B534" s="58"/>
      <c r="C534" s="34"/>
    </row>
    <row r="535" spans="1:3" ht="17.25" customHeight="1">
      <c r="A535" s="9" t="s">
        <v>81</v>
      </c>
      <c r="B535" s="39">
        <v>100</v>
      </c>
      <c r="C535" s="19">
        <v>42.88</v>
      </c>
    </row>
    <row r="536" spans="1:3" ht="17.25" customHeight="1">
      <c r="A536" s="2"/>
      <c r="C536" s="7"/>
    </row>
    <row r="537" spans="1:3" ht="17.25" customHeight="1">
      <c r="A537" s="29" t="s">
        <v>13</v>
      </c>
      <c r="C537" s="31"/>
    </row>
    <row r="538" spans="1:3" s="36" customFormat="1" ht="17.25" customHeight="1">
      <c r="A538" s="35" t="s">
        <v>80</v>
      </c>
      <c r="B538" s="46">
        <v>40</v>
      </c>
      <c r="C538" s="10">
        <v>7.2</v>
      </c>
    </row>
    <row r="539" spans="1:3" ht="17.25" customHeight="1">
      <c r="A539" s="9" t="s">
        <v>100</v>
      </c>
      <c r="B539" s="46">
        <v>150</v>
      </c>
      <c r="C539" s="11">
        <v>63.34</v>
      </c>
    </row>
    <row r="540" spans="1:3" ht="17.25" customHeight="1">
      <c r="A540" s="9" t="s">
        <v>39</v>
      </c>
      <c r="B540" s="46">
        <v>85</v>
      </c>
      <c r="C540" s="1">
        <v>227.25</v>
      </c>
    </row>
    <row r="541" spans="1:3" s="36" customFormat="1" ht="17.25" customHeight="1">
      <c r="A541" s="35" t="s">
        <v>41</v>
      </c>
      <c r="B541" s="63">
        <v>110</v>
      </c>
      <c r="C541" s="10">
        <v>106.7</v>
      </c>
    </row>
    <row r="542" spans="1:3" s="61" customFormat="1" ht="18" customHeight="1">
      <c r="A542" s="62" t="s">
        <v>110</v>
      </c>
      <c r="B542" s="18">
        <v>150</v>
      </c>
      <c r="C542" s="18">
        <v>50</v>
      </c>
    </row>
    <row r="543" spans="1:4" s="61" customFormat="1" ht="17.25" customHeight="1">
      <c r="A543" s="62" t="s">
        <v>142</v>
      </c>
      <c r="B543" s="10">
        <v>20</v>
      </c>
      <c r="C543" s="10">
        <v>47</v>
      </c>
      <c r="D543" s="86"/>
    </row>
    <row r="544" spans="1:3" s="61" customFormat="1" ht="17.25" customHeight="1">
      <c r="A544" s="62" t="s">
        <v>141</v>
      </c>
      <c r="B544" s="10">
        <v>20</v>
      </c>
      <c r="C544" s="10">
        <v>41.2</v>
      </c>
    </row>
    <row r="545" spans="1:3" ht="17.25" customHeight="1">
      <c r="A545" s="21" t="s">
        <v>21</v>
      </c>
      <c r="B545" s="49">
        <f>SUM(B538:B544)</f>
        <v>575</v>
      </c>
      <c r="C545" s="49">
        <f>SUM(C538:C544)</f>
        <v>542.69</v>
      </c>
    </row>
    <row r="546" spans="1:3" ht="17.25" customHeight="1">
      <c r="A546" s="2"/>
      <c r="B546" s="83"/>
      <c r="C546" s="61"/>
    </row>
    <row r="547" spans="1:3" ht="17.25" customHeight="1">
      <c r="A547" s="29" t="s">
        <v>8</v>
      </c>
      <c r="B547" s="30"/>
      <c r="C547" s="31"/>
    </row>
    <row r="548" spans="1:3" ht="17.25" customHeight="1">
      <c r="A548" s="9" t="s">
        <v>83</v>
      </c>
      <c r="B548" s="46">
        <v>135</v>
      </c>
      <c r="C548" s="1">
        <v>67.5</v>
      </c>
    </row>
    <row r="549" spans="1:9" s="61" customFormat="1" ht="17.25" customHeight="1">
      <c r="A549" s="62" t="s">
        <v>162</v>
      </c>
      <c r="B549" s="18">
        <v>45</v>
      </c>
      <c r="C549" s="61">
        <v>146.06</v>
      </c>
      <c r="I549" s="1"/>
    </row>
    <row r="550" spans="1:3" s="64" customFormat="1" ht="17.25" customHeight="1">
      <c r="A550" s="60" t="s">
        <v>84</v>
      </c>
      <c r="B550" s="63">
        <v>95</v>
      </c>
      <c r="C550" s="64">
        <v>44</v>
      </c>
    </row>
    <row r="551" spans="1:3" ht="17.25" customHeight="1">
      <c r="A551" s="21" t="s">
        <v>21</v>
      </c>
      <c r="B551" s="82">
        <f>SUM(B548:B550)</f>
        <v>275</v>
      </c>
      <c r="C551" s="81">
        <f>SUM(C548:C550)</f>
        <v>257.56</v>
      </c>
    </row>
    <row r="552" spans="1:2" ht="17.25" customHeight="1">
      <c r="A552" s="9"/>
      <c r="B552" s="46"/>
    </row>
    <row r="553" spans="1:3" ht="17.25" customHeight="1">
      <c r="A553" s="33" t="s">
        <v>10</v>
      </c>
      <c r="B553" s="55"/>
      <c r="C553" s="32"/>
    </row>
    <row r="554" spans="1:3" s="36" customFormat="1" ht="17.25" customHeight="1">
      <c r="A554" s="35" t="s">
        <v>79</v>
      </c>
      <c r="B554" s="46">
        <v>40</v>
      </c>
      <c r="C554" s="10">
        <v>5.6</v>
      </c>
    </row>
    <row r="555" spans="1:3" s="36" customFormat="1" ht="17.25" customHeight="1">
      <c r="A555" s="35" t="s">
        <v>163</v>
      </c>
      <c r="B555" s="46">
        <v>155</v>
      </c>
      <c r="C555" s="10">
        <v>185</v>
      </c>
    </row>
    <row r="556" spans="1:3" ht="17.25" customHeight="1">
      <c r="A556" s="9" t="s">
        <v>91</v>
      </c>
      <c r="B556" s="46">
        <v>170</v>
      </c>
      <c r="C556" s="18">
        <v>62.16</v>
      </c>
    </row>
    <row r="557" spans="1:4" s="61" customFormat="1" ht="17.25" customHeight="1">
      <c r="A557" s="62" t="s">
        <v>142</v>
      </c>
      <c r="B557" s="10">
        <v>15</v>
      </c>
      <c r="C557" s="10">
        <v>35.25</v>
      </c>
      <c r="D557" s="86"/>
    </row>
    <row r="558" spans="1:3" s="61" customFormat="1" ht="17.25" customHeight="1">
      <c r="A558" s="62" t="s">
        <v>141</v>
      </c>
      <c r="B558" s="10">
        <v>20</v>
      </c>
      <c r="C558" s="10">
        <v>41.2</v>
      </c>
    </row>
    <row r="559" spans="1:3" ht="17.25" customHeight="1">
      <c r="A559" s="21" t="s">
        <v>21</v>
      </c>
      <c r="B559" s="49">
        <f>SUM(B554:B558)</f>
        <v>400</v>
      </c>
      <c r="C559" s="49">
        <f>SUM(C554:C558)</f>
        <v>329.21</v>
      </c>
    </row>
    <row r="560" spans="1:2" ht="17.25" customHeight="1">
      <c r="A560" s="9"/>
      <c r="B560" s="46"/>
    </row>
    <row r="561" spans="1:3" ht="17.25" customHeight="1">
      <c r="A561" s="23" t="s">
        <v>3</v>
      </c>
      <c r="B561" s="20"/>
      <c r="C561" s="12">
        <f>C532+C535+C545+C551+C559</f>
        <v>1480.0700000000002</v>
      </c>
    </row>
    <row r="562" spans="1:2" ht="17.25" customHeight="1">
      <c r="A562" s="42" t="s">
        <v>52</v>
      </c>
      <c r="B562" s="88"/>
    </row>
    <row r="563" spans="1:3" ht="17.25" customHeight="1">
      <c r="A563" s="2" t="s">
        <v>73</v>
      </c>
      <c r="B563" s="2" t="s">
        <v>137</v>
      </c>
      <c r="C563" s="12" t="s">
        <v>122</v>
      </c>
    </row>
    <row r="564" spans="1:3" ht="17.25" customHeight="1">
      <c r="A564" s="2" t="s">
        <v>1</v>
      </c>
      <c r="B564" s="4"/>
      <c r="C564" s="5"/>
    </row>
    <row r="565" spans="1:3" ht="17.25" customHeight="1">
      <c r="A565" s="1" t="s">
        <v>76</v>
      </c>
      <c r="B565" s="1">
        <v>150</v>
      </c>
      <c r="C565" s="7">
        <v>106.65</v>
      </c>
    </row>
    <row r="566" spans="1:9" s="61" customFormat="1" ht="17.25" customHeight="1">
      <c r="A566" s="62" t="s">
        <v>85</v>
      </c>
      <c r="B566" s="18">
        <v>170</v>
      </c>
      <c r="C566" s="61">
        <v>84.69</v>
      </c>
      <c r="I566" s="1"/>
    </row>
    <row r="567" spans="1:3" ht="17.25" customHeight="1">
      <c r="A567" s="9" t="s">
        <v>32</v>
      </c>
      <c r="B567" s="10">
        <v>7</v>
      </c>
      <c r="C567" s="18">
        <v>26.6</v>
      </c>
    </row>
    <row r="568" spans="1:3" ht="17.25" customHeight="1">
      <c r="A568" s="9" t="s">
        <v>30</v>
      </c>
      <c r="B568" s="47">
        <v>5</v>
      </c>
      <c r="C568" s="1">
        <v>33.1</v>
      </c>
    </row>
    <row r="569" spans="1:4" s="80" customFormat="1" ht="17.25" customHeight="1">
      <c r="A569" s="1" t="s">
        <v>140</v>
      </c>
      <c r="B569" s="76">
        <v>25</v>
      </c>
      <c r="C569" s="80">
        <v>46</v>
      </c>
      <c r="D569" s="85"/>
    </row>
    <row r="570" spans="1:3" ht="17.25" customHeight="1">
      <c r="A570" s="33" t="s">
        <v>21</v>
      </c>
      <c r="B570" s="71">
        <f>SUM(B565:B569)</f>
        <v>357</v>
      </c>
      <c r="C570" s="84">
        <f>SUM(C565:C569)</f>
        <v>297.03999999999996</v>
      </c>
    </row>
    <row r="571" spans="1:3" ht="17.25" customHeight="1">
      <c r="A571" s="33"/>
      <c r="B571" s="55"/>
      <c r="C571" s="34"/>
    </row>
    <row r="572" spans="1:3" ht="17.25" customHeight="1">
      <c r="A572" s="33" t="s">
        <v>24</v>
      </c>
      <c r="B572" s="55"/>
      <c r="C572" s="34"/>
    </row>
    <row r="573" spans="1:3" ht="17.25" customHeight="1">
      <c r="A573" s="9" t="s">
        <v>95</v>
      </c>
      <c r="B573" s="49">
        <v>100</v>
      </c>
      <c r="C573" s="2">
        <v>68.34</v>
      </c>
    </row>
    <row r="574" spans="1:2" ht="17.25" customHeight="1">
      <c r="A574" s="9"/>
      <c r="B574" s="46"/>
    </row>
    <row r="575" spans="1:3" ht="17.25" customHeight="1">
      <c r="A575" s="29" t="s">
        <v>13</v>
      </c>
      <c r="B575" s="30"/>
      <c r="C575" s="31"/>
    </row>
    <row r="576" spans="1:3" s="36" customFormat="1" ht="17.25" customHeight="1">
      <c r="A576" s="35" t="s">
        <v>79</v>
      </c>
      <c r="B576" s="46">
        <v>40</v>
      </c>
      <c r="C576" s="10">
        <v>5.6</v>
      </c>
    </row>
    <row r="577" spans="1:3" ht="17.25" customHeight="1">
      <c r="A577" s="9" t="s">
        <v>44</v>
      </c>
      <c r="B577" s="46">
        <v>150</v>
      </c>
      <c r="C577" s="11">
        <v>83.76</v>
      </c>
    </row>
    <row r="578" spans="1:3" ht="17.25" customHeight="1">
      <c r="A578" s="9" t="s">
        <v>161</v>
      </c>
      <c r="B578" s="46">
        <v>80</v>
      </c>
      <c r="C578" s="1">
        <v>140</v>
      </c>
    </row>
    <row r="579" spans="1:3" s="36" customFormat="1" ht="17.25" customHeight="1">
      <c r="A579" s="35" t="s">
        <v>37</v>
      </c>
      <c r="B579" s="46">
        <v>110</v>
      </c>
      <c r="C579" s="10">
        <v>134.75</v>
      </c>
    </row>
    <row r="580" spans="1:3" s="61" customFormat="1" ht="18" customHeight="1">
      <c r="A580" s="62" t="s">
        <v>118</v>
      </c>
      <c r="B580" s="18">
        <v>150</v>
      </c>
      <c r="C580" s="18">
        <v>67.05</v>
      </c>
    </row>
    <row r="581" spans="1:4" s="61" customFormat="1" ht="17.25" customHeight="1">
      <c r="A581" s="62" t="s">
        <v>142</v>
      </c>
      <c r="B581" s="10">
        <v>20</v>
      </c>
      <c r="C581" s="10">
        <v>47</v>
      </c>
      <c r="D581" s="86"/>
    </row>
    <row r="582" spans="1:3" s="61" customFormat="1" ht="17.25" customHeight="1">
      <c r="A582" s="62" t="s">
        <v>141</v>
      </c>
      <c r="B582" s="10">
        <v>20</v>
      </c>
      <c r="C582" s="10">
        <v>41.2</v>
      </c>
    </row>
    <row r="583" spans="1:3" ht="17.25" customHeight="1">
      <c r="A583" s="21" t="s">
        <v>21</v>
      </c>
      <c r="B583" s="49">
        <f>SUM(B576:B582)</f>
        <v>570</v>
      </c>
      <c r="C583" s="49">
        <f>SUM(C576:C582)</f>
        <v>519.36</v>
      </c>
    </row>
    <row r="584" spans="1:3" ht="17.25" customHeight="1">
      <c r="A584" s="21"/>
      <c r="B584" s="46"/>
      <c r="C584" s="19"/>
    </row>
    <row r="585" spans="1:3" ht="17.25" customHeight="1">
      <c r="A585" s="29" t="s">
        <v>8</v>
      </c>
      <c r="B585" s="30"/>
      <c r="C585" s="31"/>
    </row>
    <row r="586" spans="1:3" ht="17.25" customHeight="1">
      <c r="A586" s="9" t="s">
        <v>63</v>
      </c>
      <c r="B586" s="51">
        <v>150</v>
      </c>
      <c r="C586" s="1">
        <v>73.96</v>
      </c>
    </row>
    <row r="587" spans="1:3" ht="17.25" customHeight="1">
      <c r="A587" s="9" t="s">
        <v>35</v>
      </c>
      <c r="B587" s="46">
        <v>45</v>
      </c>
      <c r="C587" s="1">
        <v>145.11</v>
      </c>
    </row>
    <row r="588" spans="1:3" s="64" customFormat="1" ht="17.25" customHeight="1">
      <c r="A588" s="60" t="s">
        <v>84</v>
      </c>
      <c r="B588" s="63">
        <v>50</v>
      </c>
      <c r="C588" s="64">
        <v>22</v>
      </c>
    </row>
    <row r="589" spans="1:3" s="70" customFormat="1" ht="17.25" customHeight="1">
      <c r="A589" s="67" t="s">
        <v>21</v>
      </c>
      <c r="B589" s="66">
        <f>SUM(B586:B588)</f>
        <v>245</v>
      </c>
      <c r="C589" s="66">
        <f>SUM(C586:C588)</f>
        <v>241.07</v>
      </c>
    </row>
    <row r="590" spans="1:3" ht="17.25" customHeight="1">
      <c r="A590" s="21"/>
      <c r="B590" s="54"/>
      <c r="C590" s="38"/>
    </row>
    <row r="591" spans="1:3" ht="17.25" customHeight="1">
      <c r="A591" s="33" t="s">
        <v>10</v>
      </c>
      <c r="B591" s="55"/>
      <c r="C591" s="32"/>
    </row>
    <row r="592" spans="1:3" ht="17.25" customHeight="1">
      <c r="A592" s="9" t="s">
        <v>72</v>
      </c>
      <c r="B592" s="46">
        <v>60</v>
      </c>
      <c r="C592" s="1">
        <v>92.03</v>
      </c>
    </row>
    <row r="593" spans="1:3" s="61" customFormat="1" ht="17.25" customHeight="1">
      <c r="A593" s="62" t="s">
        <v>165</v>
      </c>
      <c r="B593" s="63">
        <v>110</v>
      </c>
      <c r="C593" s="18">
        <v>91.74</v>
      </c>
    </row>
    <row r="594" spans="1:3" ht="17.25" customHeight="1">
      <c r="A594" s="9" t="s">
        <v>46</v>
      </c>
      <c r="B594" s="46">
        <v>20</v>
      </c>
      <c r="C594" s="1">
        <v>16.64</v>
      </c>
    </row>
    <row r="595" spans="1:3" s="61" customFormat="1" ht="17.25" customHeight="1">
      <c r="A595" s="62" t="s">
        <v>88</v>
      </c>
      <c r="B595" s="18">
        <v>150</v>
      </c>
      <c r="C595" s="18">
        <v>70.26</v>
      </c>
    </row>
    <row r="596" spans="1:4" s="61" customFormat="1" ht="17.25" customHeight="1">
      <c r="A596" s="62" t="s">
        <v>142</v>
      </c>
      <c r="B596" s="10">
        <v>15</v>
      </c>
      <c r="C596" s="10">
        <v>35.25</v>
      </c>
      <c r="D596" s="86"/>
    </row>
    <row r="597" spans="1:3" s="61" customFormat="1" ht="17.25" customHeight="1">
      <c r="A597" s="62" t="s">
        <v>141</v>
      </c>
      <c r="B597" s="10">
        <v>20</v>
      </c>
      <c r="C597" s="10">
        <v>41.2</v>
      </c>
    </row>
    <row r="598" spans="1:3" s="64" customFormat="1" ht="17.25" customHeight="1">
      <c r="A598" s="60" t="s">
        <v>84</v>
      </c>
      <c r="B598" s="63">
        <v>50</v>
      </c>
      <c r="C598" s="64">
        <v>22</v>
      </c>
    </row>
    <row r="599" spans="1:3" ht="17.25" customHeight="1">
      <c r="A599" s="2" t="s">
        <v>21</v>
      </c>
      <c r="B599" s="2">
        <f>SUM(B592:B598)</f>
        <v>425</v>
      </c>
      <c r="C599" s="2">
        <f>SUM(C592:C598)</f>
        <v>369.11999999999995</v>
      </c>
    </row>
    <row r="600" spans="1:3" s="61" customFormat="1" ht="17.25" customHeight="1">
      <c r="A600" s="62"/>
      <c r="B600" s="18"/>
      <c r="C600" s="18"/>
    </row>
    <row r="601" spans="1:3" ht="17.25" customHeight="1">
      <c r="A601" s="23" t="s">
        <v>3</v>
      </c>
      <c r="B601" s="20"/>
      <c r="C601" s="12">
        <f>C570+C573+C583+C589+C599</f>
        <v>1494.9299999999998</v>
      </c>
    </row>
    <row r="602" spans="1:3" ht="17.25" customHeight="1">
      <c r="A602" s="23"/>
      <c r="B602" s="20"/>
      <c r="C602" s="12"/>
    </row>
    <row r="603" spans="1:3" ht="17.25" customHeight="1">
      <c r="A603" s="68" t="s">
        <v>119</v>
      </c>
      <c r="B603" s="20"/>
      <c r="C603" s="7">
        <f>C40+C79+C116+C156+C196+C237+C275+C315+C354+C393+C434+C486+C523+C561+C601</f>
        <v>21152.44</v>
      </c>
    </row>
    <row r="604" spans="1:3" ht="17.25" customHeight="1">
      <c r="A604" s="23"/>
      <c r="B604" s="20"/>
      <c r="C604" s="7">
        <v>15</v>
      </c>
    </row>
    <row r="605" spans="1:3" s="72" customFormat="1" ht="21" customHeight="1">
      <c r="A605" s="42" t="s">
        <v>120</v>
      </c>
      <c r="B605" s="73"/>
      <c r="C605" s="74">
        <f>C603/C604</f>
        <v>1410.1626666666666</v>
      </c>
    </row>
    <row r="606" spans="1:3" ht="17.25" customHeight="1">
      <c r="A606" s="42" t="s">
        <v>52</v>
      </c>
      <c r="B606" s="89"/>
      <c r="C606" s="45"/>
    </row>
    <row r="607" spans="1:3" ht="17.25" customHeight="1">
      <c r="A607" s="25"/>
      <c r="B607" s="51"/>
      <c r="C607" s="11"/>
    </row>
    <row r="608" spans="1:3" s="64" customFormat="1" ht="19.5" customHeight="1">
      <c r="A608" s="60" t="s">
        <v>101</v>
      </c>
      <c r="B608" s="10">
        <v>154</v>
      </c>
      <c r="C608" s="64">
        <v>134</v>
      </c>
    </row>
    <row r="609" spans="1:3" ht="17.25" customHeight="1">
      <c r="A609" s="9"/>
      <c r="B609" s="46"/>
      <c r="C609" s="18"/>
    </row>
    <row r="610" spans="1:3" ht="19.5" customHeight="1">
      <c r="A610" s="9" t="s">
        <v>69</v>
      </c>
      <c r="B610" s="46">
        <v>150</v>
      </c>
      <c r="C610" s="1">
        <v>99.3</v>
      </c>
    </row>
    <row r="611" spans="1:3" s="61" customFormat="1" ht="17.25" customHeight="1">
      <c r="A611" s="62" t="s">
        <v>112</v>
      </c>
      <c r="B611" s="51">
        <v>120</v>
      </c>
      <c r="C611" s="26">
        <v>147</v>
      </c>
    </row>
    <row r="612" spans="1:3" ht="17.25" customHeight="1">
      <c r="A612" s="28"/>
      <c r="B612" s="28"/>
      <c r="C612" s="28"/>
    </row>
    <row r="613" spans="1:3" ht="17.25" customHeight="1">
      <c r="A613" s="28"/>
      <c r="B613" s="28"/>
      <c r="C613" s="28"/>
    </row>
    <row r="614" spans="1:3" ht="17.25" customHeight="1">
      <c r="A614" s="28"/>
      <c r="B614" s="28"/>
      <c r="C614" s="28"/>
    </row>
    <row r="615" spans="1:3" ht="17.25" customHeight="1">
      <c r="A615" s="28"/>
      <c r="B615" s="28"/>
      <c r="C615" s="28"/>
    </row>
    <row r="616" spans="1:3" ht="17.25" customHeight="1">
      <c r="A616" s="28"/>
      <c r="B616" s="28"/>
      <c r="C616" s="28"/>
    </row>
    <row r="617" spans="1:3" ht="17.25" customHeight="1">
      <c r="A617" s="28"/>
      <c r="B617" s="28"/>
      <c r="C617" s="28"/>
    </row>
    <row r="618" spans="1:3" ht="17.25" customHeight="1">
      <c r="A618" s="28"/>
      <c r="B618" s="28"/>
      <c r="C618" s="28"/>
    </row>
    <row r="619" spans="1:3" ht="17.25" customHeight="1">
      <c r="A619" s="28"/>
      <c r="B619" s="28"/>
      <c r="C619" s="28"/>
    </row>
    <row r="620" spans="1:3" ht="17.25" customHeight="1">
      <c r="A620" s="28"/>
      <c r="B620" s="28"/>
      <c r="C620" s="28"/>
    </row>
    <row r="621" spans="1:3" ht="17.25" customHeight="1">
      <c r="A621" s="28"/>
      <c r="B621" s="28"/>
      <c r="C621" s="28"/>
    </row>
    <row r="622" spans="1:3" ht="17.25" customHeight="1">
      <c r="A622" s="28"/>
      <c r="B622" s="28"/>
      <c r="C622" s="28"/>
    </row>
    <row r="623" spans="1:3" ht="17.25" customHeight="1">
      <c r="A623" s="28"/>
      <c r="B623" s="28"/>
      <c r="C623" s="28"/>
    </row>
    <row r="624" spans="1:3" ht="17.25" customHeight="1">
      <c r="A624" s="28"/>
      <c r="B624" s="28"/>
      <c r="C624" s="28"/>
    </row>
    <row r="625" spans="1:3" ht="17.25" customHeight="1">
      <c r="A625" s="28"/>
      <c r="B625" s="28"/>
      <c r="C625" s="28"/>
    </row>
    <row r="626" spans="1:3" ht="17.25" customHeight="1">
      <c r="A626" s="28"/>
      <c r="B626" s="28"/>
      <c r="C626" s="28"/>
    </row>
    <row r="627" spans="1:3" ht="17.25" customHeight="1">
      <c r="A627" s="28"/>
      <c r="B627" s="28"/>
      <c r="C627" s="28"/>
    </row>
    <row r="628" spans="1:3" ht="17.25" customHeight="1">
      <c r="A628" s="28"/>
      <c r="B628" s="28"/>
      <c r="C628" s="28"/>
    </row>
    <row r="629" spans="1:3" ht="17.25" customHeight="1">
      <c r="A629" s="28"/>
      <c r="B629" s="28"/>
      <c r="C629" s="28"/>
    </row>
    <row r="630" spans="1:3" ht="17.25" customHeight="1">
      <c r="A630" s="28"/>
      <c r="B630" s="28"/>
      <c r="C630" s="28"/>
    </row>
    <row r="631" spans="1:3" ht="17.25" customHeight="1">
      <c r="A631" s="28"/>
      <c r="B631" s="28"/>
      <c r="C631" s="28"/>
    </row>
    <row r="632" spans="1:3" ht="17.25" customHeight="1">
      <c r="A632" s="28"/>
      <c r="B632" s="28"/>
      <c r="C632" s="28"/>
    </row>
    <row r="633" spans="1:3" ht="17.25" customHeight="1">
      <c r="A633" s="28"/>
      <c r="B633" s="28"/>
      <c r="C633" s="28"/>
    </row>
    <row r="634" spans="1:3" ht="17.25" customHeight="1">
      <c r="A634" s="28"/>
      <c r="B634" s="28"/>
      <c r="C634" s="28"/>
    </row>
    <row r="635" spans="1:3" ht="17.25" customHeight="1">
      <c r="A635" s="28"/>
      <c r="B635" s="28"/>
      <c r="C635" s="28"/>
    </row>
    <row r="636" spans="1:3" ht="17.25" customHeight="1">
      <c r="A636" s="28"/>
      <c r="B636" s="28"/>
      <c r="C636" s="28"/>
    </row>
    <row r="637" spans="1:3" ht="17.25" customHeight="1">
      <c r="A637" s="28"/>
      <c r="B637" s="28"/>
      <c r="C637" s="28"/>
    </row>
    <row r="638" spans="1:3" ht="17.25" customHeight="1">
      <c r="A638" s="28"/>
      <c r="B638" s="28"/>
      <c r="C638" s="28"/>
    </row>
    <row r="639" spans="1:3" ht="17.25" customHeight="1">
      <c r="A639" s="28"/>
      <c r="B639" s="28"/>
      <c r="C639" s="28"/>
    </row>
    <row r="640" spans="1:3" ht="17.25" customHeight="1">
      <c r="A640" s="28"/>
      <c r="B640" s="28"/>
      <c r="C640" s="28"/>
    </row>
    <row r="641" spans="1:3" ht="17.25" customHeight="1">
      <c r="A641" s="28"/>
      <c r="B641" s="28"/>
      <c r="C641" s="28"/>
    </row>
    <row r="642" spans="1:3" ht="17.25" customHeight="1">
      <c r="A642" s="28"/>
      <c r="B642" s="28"/>
      <c r="C642" s="28"/>
    </row>
    <row r="643" spans="1:3" ht="17.25" customHeight="1">
      <c r="A643" s="28"/>
      <c r="B643" s="28"/>
      <c r="C643" s="28"/>
    </row>
    <row r="644" spans="1:3" ht="17.25" customHeight="1">
      <c r="A644" s="28"/>
      <c r="B644" s="28"/>
      <c r="C644" s="28"/>
    </row>
    <row r="645" spans="1:3" ht="17.25" customHeight="1">
      <c r="A645" s="28"/>
      <c r="B645" s="28"/>
      <c r="C645" s="28"/>
    </row>
    <row r="646" spans="1:3" ht="17.25" customHeight="1">
      <c r="A646" s="28"/>
      <c r="B646" s="28"/>
      <c r="C646" s="28"/>
    </row>
    <row r="647" spans="1:3" ht="17.25" customHeight="1">
      <c r="A647" s="28"/>
      <c r="B647" s="28"/>
      <c r="C647" s="28"/>
    </row>
    <row r="648" spans="1:3" ht="17.25" customHeight="1">
      <c r="A648" s="28"/>
      <c r="B648" s="28"/>
      <c r="C648" s="28"/>
    </row>
    <row r="649" spans="1:3" ht="17.25" customHeight="1">
      <c r="A649" s="28"/>
      <c r="B649" s="28"/>
      <c r="C649" s="28"/>
    </row>
    <row r="650" spans="1:3" ht="17.25" customHeight="1">
      <c r="A650" s="28"/>
      <c r="B650" s="28"/>
      <c r="C650" s="28"/>
    </row>
    <row r="651" spans="1:3" ht="17.25" customHeight="1">
      <c r="A651" s="28"/>
      <c r="B651" s="28"/>
      <c r="C651" s="28"/>
    </row>
    <row r="652" spans="1:3" ht="17.25" customHeight="1">
      <c r="A652" s="28"/>
      <c r="B652" s="28"/>
      <c r="C652" s="28"/>
    </row>
    <row r="653" spans="1:3" ht="17.25" customHeight="1">
      <c r="A653" s="28"/>
      <c r="B653" s="28"/>
      <c r="C653" s="28"/>
    </row>
    <row r="654" spans="1:3" ht="17.25" customHeight="1">
      <c r="A654" s="28"/>
      <c r="B654" s="28"/>
      <c r="C654" s="28"/>
    </row>
    <row r="655" spans="1:3" ht="17.25" customHeight="1">
      <c r="A655" s="28"/>
      <c r="B655" s="28"/>
      <c r="C655" s="28"/>
    </row>
    <row r="656" spans="1:3" ht="17.25" customHeight="1">
      <c r="A656" s="28"/>
      <c r="B656" s="28"/>
      <c r="C656" s="28"/>
    </row>
    <row r="657" spans="1:3" ht="17.25" customHeight="1">
      <c r="A657" s="28"/>
      <c r="B657" s="28"/>
      <c r="C657" s="28"/>
    </row>
    <row r="658" spans="1:3" ht="17.25" customHeight="1">
      <c r="A658" s="28"/>
      <c r="B658" s="28"/>
      <c r="C658" s="28"/>
    </row>
    <row r="659" spans="1:3" ht="17.25" customHeight="1">
      <c r="A659" s="28"/>
      <c r="B659" s="28"/>
      <c r="C659" s="28"/>
    </row>
    <row r="660" spans="1:3" ht="17.25" customHeight="1">
      <c r="A660" s="28"/>
      <c r="B660" s="28"/>
      <c r="C660" s="28"/>
    </row>
    <row r="661" spans="1:3" ht="17.25" customHeight="1">
      <c r="A661" s="28"/>
      <c r="B661" s="28"/>
      <c r="C661" s="28"/>
    </row>
    <row r="662" spans="1:3" ht="17.25" customHeight="1">
      <c r="A662" s="28"/>
      <c r="B662" s="28"/>
      <c r="C662" s="28"/>
    </row>
    <row r="663" spans="1:3" ht="17.25" customHeight="1">
      <c r="A663" s="28"/>
      <c r="B663" s="28"/>
      <c r="C663" s="28"/>
    </row>
    <row r="664" spans="1:3" ht="17.25" customHeight="1">
      <c r="A664" s="28"/>
      <c r="B664" s="28"/>
      <c r="C664" s="28"/>
    </row>
    <row r="665" spans="1:3" ht="17.25" customHeight="1">
      <c r="A665" s="28"/>
      <c r="B665" s="28"/>
      <c r="C665" s="28"/>
    </row>
    <row r="666" spans="1:3" ht="17.25" customHeight="1">
      <c r="A666" s="28"/>
      <c r="B666" s="28"/>
      <c r="C666" s="28"/>
    </row>
    <row r="667" spans="1:3" ht="17.25" customHeight="1">
      <c r="A667" s="28"/>
      <c r="B667" s="28"/>
      <c r="C667" s="28"/>
    </row>
    <row r="668" spans="1:3" ht="17.25" customHeight="1">
      <c r="A668" s="28"/>
      <c r="B668" s="28"/>
      <c r="C668" s="28"/>
    </row>
    <row r="669" spans="1:3" ht="17.25" customHeight="1">
      <c r="A669" s="28"/>
      <c r="B669" s="28"/>
      <c r="C669" s="28"/>
    </row>
    <row r="670" spans="1:3" ht="17.25" customHeight="1">
      <c r="A670" s="28"/>
      <c r="B670" s="28"/>
      <c r="C670" s="28"/>
    </row>
    <row r="671" spans="1:3" ht="17.25" customHeight="1">
      <c r="A671" s="28"/>
      <c r="B671" s="28"/>
      <c r="C671" s="28"/>
    </row>
    <row r="672" spans="1:3" ht="17.25" customHeight="1">
      <c r="A672" s="28"/>
      <c r="B672" s="28"/>
      <c r="C672" s="28"/>
    </row>
    <row r="673" spans="1:3" ht="17.25" customHeight="1">
      <c r="A673" s="28"/>
      <c r="B673" s="28"/>
      <c r="C673" s="28"/>
    </row>
    <row r="674" spans="1:3" ht="17.25" customHeight="1">
      <c r="A674" s="28"/>
      <c r="B674" s="28"/>
      <c r="C674" s="28"/>
    </row>
    <row r="675" spans="1:3" ht="17.25" customHeight="1">
      <c r="A675" s="28"/>
      <c r="B675" s="28"/>
      <c r="C675" s="28"/>
    </row>
    <row r="676" spans="1:3" ht="17.25" customHeight="1">
      <c r="A676" s="28"/>
      <c r="B676" s="28"/>
      <c r="C676" s="28"/>
    </row>
    <row r="677" spans="1:3" ht="17.25" customHeight="1">
      <c r="A677" s="28"/>
      <c r="B677" s="28"/>
      <c r="C677" s="28"/>
    </row>
    <row r="678" spans="1:3" ht="17.25" customHeight="1">
      <c r="A678" s="28"/>
      <c r="B678" s="28"/>
      <c r="C678" s="28"/>
    </row>
    <row r="679" spans="1:3" ht="17.25" customHeight="1">
      <c r="A679" s="28"/>
      <c r="B679" s="28"/>
      <c r="C679" s="28"/>
    </row>
    <row r="680" spans="1:3" ht="17.25" customHeight="1">
      <c r="A680" s="28"/>
      <c r="B680" s="28"/>
      <c r="C680" s="28"/>
    </row>
    <row r="681" spans="1:3" ht="17.25" customHeight="1">
      <c r="A681" s="28"/>
      <c r="B681" s="28"/>
      <c r="C681" s="28"/>
    </row>
    <row r="682" spans="1:3" ht="17.25" customHeight="1">
      <c r="A682" s="28"/>
      <c r="B682" s="28"/>
      <c r="C682" s="28"/>
    </row>
    <row r="683" spans="1:3" ht="17.25" customHeight="1">
      <c r="A683" s="28"/>
      <c r="B683" s="28"/>
      <c r="C683" s="28"/>
    </row>
    <row r="684" spans="1:3" ht="17.25" customHeight="1">
      <c r="A684" s="28"/>
      <c r="B684" s="28"/>
      <c r="C684" s="28"/>
    </row>
    <row r="685" spans="1:3" ht="17.25" customHeight="1">
      <c r="A685" s="28"/>
      <c r="B685" s="28"/>
      <c r="C685" s="28"/>
    </row>
    <row r="686" spans="1:3" ht="17.25" customHeight="1">
      <c r="A686" s="28"/>
      <c r="B686" s="28"/>
      <c r="C686" s="28"/>
    </row>
    <row r="687" spans="1:3" ht="17.25" customHeight="1">
      <c r="A687" s="28"/>
      <c r="B687" s="28"/>
      <c r="C687" s="28"/>
    </row>
    <row r="688" spans="1:3" ht="17.25" customHeight="1">
      <c r="A688" s="28"/>
      <c r="B688" s="28"/>
      <c r="C688" s="28"/>
    </row>
    <row r="689" spans="1:3" ht="17.25" customHeight="1">
      <c r="A689" s="28"/>
      <c r="B689" s="28"/>
      <c r="C689" s="28"/>
    </row>
    <row r="690" spans="1:3" ht="17.25" customHeight="1">
      <c r="A690" s="28"/>
      <c r="B690" s="28"/>
      <c r="C690" s="28"/>
    </row>
    <row r="691" spans="1:3" ht="17.25" customHeight="1">
      <c r="A691" s="28"/>
      <c r="B691" s="28"/>
      <c r="C691" s="28"/>
    </row>
    <row r="692" spans="1:3" ht="17.25" customHeight="1">
      <c r="A692" s="28"/>
      <c r="B692" s="28"/>
      <c r="C692" s="28"/>
    </row>
    <row r="693" spans="1:3" ht="17.25" customHeight="1">
      <c r="A693" s="28"/>
      <c r="B693" s="28"/>
      <c r="C693" s="28"/>
    </row>
    <row r="694" spans="1:3" ht="17.25" customHeight="1">
      <c r="A694" s="28"/>
      <c r="B694" s="28"/>
      <c r="C694" s="28"/>
    </row>
    <row r="695" spans="1:3" ht="17.25" customHeight="1">
      <c r="A695" s="28"/>
      <c r="B695" s="28"/>
      <c r="C695" s="28"/>
    </row>
    <row r="696" spans="1:3" ht="17.25" customHeight="1">
      <c r="A696" s="28"/>
      <c r="B696" s="28"/>
      <c r="C696" s="28"/>
    </row>
    <row r="697" spans="1:3" ht="17.25" customHeight="1">
      <c r="A697" s="28"/>
      <c r="B697" s="28"/>
      <c r="C697" s="28"/>
    </row>
    <row r="698" spans="1:3" ht="17.25" customHeight="1">
      <c r="A698" s="28"/>
      <c r="B698" s="28"/>
      <c r="C698" s="28"/>
    </row>
    <row r="699" spans="1:3" ht="17.25" customHeight="1">
      <c r="A699" s="28"/>
      <c r="B699" s="28"/>
      <c r="C699" s="28"/>
    </row>
    <row r="700" spans="1:3" ht="17.25" customHeight="1">
      <c r="A700" s="28"/>
      <c r="B700" s="28"/>
      <c r="C700" s="28"/>
    </row>
    <row r="701" spans="1:3" ht="17.25" customHeight="1">
      <c r="A701" s="28"/>
      <c r="B701" s="28"/>
      <c r="C701" s="28"/>
    </row>
    <row r="702" spans="1:3" ht="17.25" customHeight="1">
      <c r="A702" s="28"/>
      <c r="B702" s="28"/>
      <c r="C702" s="28"/>
    </row>
    <row r="703" spans="1:3" ht="17.25" customHeight="1">
      <c r="A703" s="28"/>
      <c r="B703" s="28"/>
      <c r="C703" s="28"/>
    </row>
    <row r="704" spans="1:3" ht="17.25" customHeight="1">
      <c r="A704" s="28"/>
      <c r="B704" s="28"/>
      <c r="C704" s="28"/>
    </row>
    <row r="705" spans="1:3" ht="17.25" customHeight="1">
      <c r="A705" s="28"/>
      <c r="B705" s="28"/>
      <c r="C705" s="28"/>
    </row>
    <row r="706" spans="1:3" ht="17.25" customHeight="1">
      <c r="A706" s="28"/>
      <c r="B706" s="28"/>
      <c r="C706" s="28"/>
    </row>
    <row r="707" spans="1:3" ht="17.25" customHeight="1">
      <c r="A707" s="28"/>
      <c r="B707" s="28"/>
      <c r="C707" s="28"/>
    </row>
    <row r="708" spans="1:3" ht="17.25" customHeight="1">
      <c r="A708" s="28"/>
      <c r="B708" s="28"/>
      <c r="C708" s="28"/>
    </row>
    <row r="709" spans="1:3" ht="17.25" customHeight="1">
      <c r="A709" s="28"/>
      <c r="B709" s="28"/>
      <c r="C709" s="28"/>
    </row>
    <row r="710" spans="1:3" ht="17.25" customHeight="1">
      <c r="A710" s="28"/>
      <c r="B710" s="28"/>
      <c r="C710" s="28"/>
    </row>
    <row r="711" spans="1:3" ht="17.25" customHeight="1">
      <c r="A711" s="28"/>
      <c r="B711" s="28"/>
      <c r="C711" s="28"/>
    </row>
    <row r="712" spans="1:3" ht="17.25" customHeight="1">
      <c r="A712" s="28"/>
      <c r="B712" s="28"/>
      <c r="C712" s="28"/>
    </row>
    <row r="713" spans="1:3" ht="17.25" customHeight="1">
      <c r="A713" s="28"/>
      <c r="B713" s="28"/>
      <c r="C713" s="28"/>
    </row>
    <row r="714" spans="1:3" ht="17.25" customHeight="1">
      <c r="A714" s="28"/>
      <c r="B714" s="28"/>
      <c r="C714" s="28"/>
    </row>
    <row r="715" spans="1:3" ht="17.25" customHeight="1">
      <c r="A715" s="28"/>
      <c r="B715" s="28"/>
      <c r="C715" s="28"/>
    </row>
    <row r="716" spans="1:3" ht="17.25" customHeight="1">
      <c r="A716" s="28"/>
      <c r="B716" s="28"/>
      <c r="C716" s="28"/>
    </row>
    <row r="717" spans="1:3" ht="17.25" customHeight="1">
      <c r="A717" s="28"/>
      <c r="B717" s="28"/>
      <c r="C717" s="28"/>
    </row>
    <row r="718" spans="1:3" ht="17.25" customHeight="1">
      <c r="A718" s="28"/>
      <c r="B718" s="28"/>
      <c r="C718" s="28"/>
    </row>
    <row r="719" spans="1:3" ht="17.25" customHeight="1">
      <c r="A719" s="28"/>
      <c r="B719" s="28"/>
      <c r="C719" s="28"/>
    </row>
    <row r="720" spans="1:3" ht="17.25" customHeight="1">
      <c r="A720" s="28"/>
      <c r="B720" s="28"/>
      <c r="C720" s="28"/>
    </row>
    <row r="721" spans="1:3" ht="17.25" customHeight="1">
      <c r="A721" s="28"/>
      <c r="B721" s="28"/>
      <c r="C721" s="28"/>
    </row>
    <row r="722" spans="1:3" ht="17.25" customHeight="1">
      <c r="A722" s="28"/>
      <c r="B722" s="28"/>
      <c r="C722" s="28"/>
    </row>
    <row r="723" spans="1:3" ht="17.25" customHeight="1">
      <c r="A723" s="28"/>
      <c r="B723" s="28"/>
      <c r="C723" s="28"/>
    </row>
    <row r="724" spans="1:3" ht="17.25" customHeight="1">
      <c r="A724" s="28"/>
      <c r="B724" s="28"/>
      <c r="C724" s="28"/>
    </row>
    <row r="725" spans="1:3" ht="17.25" customHeight="1">
      <c r="A725" s="28"/>
      <c r="B725" s="28"/>
      <c r="C725" s="28"/>
    </row>
    <row r="726" spans="1:3" ht="17.25" customHeight="1">
      <c r="A726" s="28"/>
      <c r="B726" s="28"/>
      <c r="C726" s="28"/>
    </row>
    <row r="727" spans="1:3" ht="17.25" customHeight="1">
      <c r="A727" s="28"/>
      <c r="B727" s="28"/>
      <c r="C727" s="28"/>
    </row>
    <row r="728" spans="1:3" ht="17.25" customHeight="1">
      <c r="A728" s="28"/>
      <c r="B728" s="28"/>
      <c r="C728" s="28"/>
    </row>
    <row r="729" spans="1:3" ht="17.25" customHeight="1">
      <c r="A729" s="28"/>
      <c r="B729" s="28"/>
      <c r="C729" s="28"/>
    </row>
    <row r="730" spans="1:3" ht="17.25" customHeight="1">
      <c r="A730" s="28"/>
      <c r="B730" s="28"/>
      <c r="C730" s="28"/>
    </row>
    <row r="731" spans="1:3" ht="17.25" customHeight="1">
      <c r="A731" s="28"/>
      <c r="B731" s="28"/>
      <c r="C731" s="28"/>
    </row>
    <row r="732" spans="1:3" ht="17.25" customHeight="1">
      <c r="A732" s="28"/>
      <c r="B732" s="28"/>
      <c r="C732" s="28"/>
    </row>
    <row r="733" spans="1:3" ht="17.25" customHeight="1">
      <c r="A733" s="28"/>
      <c r="B733" s="28"/>
      <c r="C733" s="28"/>
    </row>
    <row r="734" spans="1:3" ht="17.25" customHeight="1">
      <c r="A734" s="28"/>
      <c r="B734" s="28"/>
      <c r="C734" s="28"/>
    </row>
    <row r="735" spans="1:3" ht="17.25" customHeight="1">
      <c r="A735" s="28"/>
      <c r="B735" s="28"/>
      <c r="C735" s="28"/>
    </row>
    <row r="736" spans="1:3" ht="17.25" customHeight="1">
      <c r="A736" s="28"/>
      <c r="B736" s="28"/>
      <c r="C736" s="28"/>
    </row>
    <row r="737" spans="1:3" ht="17.25" customHeight="1">
      <c r="A737" s="28"/>
      <c r="B737" s="28"/>
      <c r="C737" s="28"/>
    </row>
    <row r="738" spans="1:3" ht="17.25" customHeight="1">
      <c r="A738" s="28"/>
      <c r="B738" s="28"/>
      <c r="C738" s="28"/>
    </row>
    <row r="739" spans="1:3" ht="17.25" customHeight="1">
      <c r="A739" s="28"/>
      <c r="B739" s="28"/>
      <c r="C739" s="28"/>
    </row>
  </sheetData>
  <sheetProtection formatRows="0"/>
  <printOptions/>
  <pageMargins left="0.7480314960629921" right="0.4330708661417323" top="0.5118110236220472" bottom="0.5118110236220472" header="0.5118110236220472" footer="0.5118110236220472"/>
  <pageSetup horizontalDpi="600" verticalDpi="600" orientation="landscape" paperSize="9" scale="54" r:id="rId2"/>
  <headerFooter alignWithMargins="0">
    <oddFooter>&amp;CСтраница &amp;P&amp;R&amp;Z&amp;F</oddFooter>
  </headerFooter>
  <rowBreaks count="14" manualBreakCount="14">
    <brk id="41" max="255" man="1"/>
    <brk id="80" max="19" man="1"/>
    <brk id="117" max="255" man="1"/>
    <brk id="157" max="19" man="1"/>
    <brk id="199" max="19" man="1"/>
    <brk id="238" max="255" man="1"/>
    <brk id="276" max="255" man="1"/>
    <brk id="316" max="255" man="1"/>
    <brk id="355" max="255" man="1"/>
    <brk id="395" max="19" man="1"/>
    <brk id="436" max="19" man="1"/>
    <brk id="488" max="19" man="1"/>
    <brk id="524" max="19" man="1"/>
    <brk id="562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AA_Spiridonova</cp:lastModifiedBy>
  <cp:lastPrinted>2022-05-26T04:39:32Z</cp:lastPrinted>
  <dcterms:created xsi:type="dcterms:W3CDTF">2008-09-22T04:47:00Z</dcterms:created>
  <dcterms:modified xsi:type="dcterms:W3CDTF">2022-06-01T06:44:19Z</dcterms:modified>
  <cp:category/>
  <cp:version/>
  <cp:contentType/>
  <cp:contentStatus/>
</cp:coreProperties>
</file>